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 Parmenter\Documents\all master files\BOOKS\Financial Controllers and CFOs Toolkit\All  exhibits for the Financial Controllers and CFO's Toolkit\"/>
    </mc:Choice>
  </mc:AlternateContent>
  <xr:revisionPtr revIDLastSave="0" documentId="13_ncr:1_{C9783251-98DB-401C-92EE-E5BA52219373}" xr6:coauthVersionLast="40" xr6:coauthVersionMax="40" xr10:uidLastSave="{00000000-0000-0000-0000-000000000000}"/>
  <bookViews>
    <workbookView xWindow="16284" yWindow="-4692" windowWidth="30936" windowHeight="16896" tabRatio="811" activeTab="1" xr2:uid="{00000000-000D-0000-FFFF-FFFF00000000}"/>
  </bookViews>
  <sheets>
    <sheet name="Reporting A Consolidated P&amp; B&amp;W" sheetId="66" r:id="rId1"/>
    <sheet name="Reporting A Consolidated P&amp;L" sheetId="6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ounts" localSheetId="0">#REF!</definedName>
    <definedName name="accounts">#REF!</definedName>
    <definedName name="AccountsReceivableBlackAndWhite" localSheetId="0">#REF!</definedName>
    <definedName name="AccountsReceivableBlackAndWhite">#REF!</definedName>
    <definedName name="AccountsReceivableColour" localSheetId="0">#REF!</definedName>
    <definedName name="AccountsReceivableColour">#REF!</definedName>
    <definedName name="AIBlackAndWhite">'[1]Absenteeism &amp; Injury'!$A$71:$N$132</definedName>
    <definedName name="AIColour">'[1]Absenteeism &amp; Injury'!$A$1:$N$61</definedName>
    <definedName name="board" localSheetId="0">#REF!</definedName>
    <definedName name="board">#REF!</definedName>
    <definedName name="ColourPrintArea1">'[2]School PIs - monthly'!$A$1:$M$43</definedName>
    <definedName name="ColourPrintArea2">'[3]Performance Indicators #2'!$A$1:$J$49</definedName>
    <definedName name="ColourPrintArea3">'[4]Performance Indicators #3'!$A$1:$Q$86</definedName>
    <definedName name="ColourPrintArea4">'[5]Profit &amp; Loss #1'!$B$1:$K$64</definedName>
    <definedName name="ColourPrintArea6">'[6]Balance Sheet #1'!$C$1:$K$86</definedName>
    <definedName name="ColourPrintArea7">'[7]Inventory #1'!$A$1:$T$41</definedName>
    <definedName name="ColourPrintArea8" localSheetId="0">#REF!</definedName>
    <definedName name="ColourPrintArea8">#REF!</definedName>
    <definedName name="ColourPrintArea9" localSheetId="0">#REF!</definedName>
    <definedName name="ColourPrintArea9">#REF!</definedName>
    <definedName name="DATA_COED">[8]COED!$B$2:$B$151</definedName>
    <definedName name="DATA_COMM">[8]COMM!$B$2:$B$1121</definedName>
    <definedName name="DATA_HUMM">[8]HUMM!$B$2:$B$1898</definedName>
    <definedName name="DATA_LAWS">[8]LAWS!$B$2:$B$180</definedName>
    <definedName name="DATA_SCIE">[8]SCIE!$B$2:$B$1239</definedName>
    <definedName name="EndCustomerServicesBlackAndWhite" localSheetId="0">#REF!</definedName>
    <definedName name="EndCustomerServicesBlackAndWhite">#REF!</definedName>
    <definedName name="EndCustomerServicesColour" localSheetId="0">#REF!</definedName>
    <definedName name="EndCustomerServicesColour">#REF!</definedName>
    <definedName name="Financing" localSheetId="0">#N/A</definedName>
    <definedName name="Financing" localSheetId="1">#N/A</definedName>
    <definedName name="Financing">#REF!</definedName>
    <definedName name="FTEBlackAndWhite">'[1]FTE Trends'!$A$67:$P$124</definedName>
    <definedName name="FTEColour">'[1]FTE Trends'!$A$1:$P$57</definedName>
    <definedName name="HR1BlackAndWhite" localSheetId="0">#REF!</definedName>
    <definedName name="HR1BlackAndWhite">#REF!</definedName>
    <definedName name="HR1Colour" localSheetId="0">#REF!</definedName>
    <definedName name="HR1Colour">#REF!</definedName>
    <definedName name="HR2Colour" localSheetId="0">#REF!</definedName>
    <definedName name="HR2Colour">#REF!</definedName>
    <definedName name="HR3BlackAndWhite" localSheetId="0">#REF!</definedName>
    <definedName name="HR3BlackAndWhite">#REF!</definedName>
    <definedName name="HR4BlackAndWhite" localSheetId="0">#REF!</definedName>
    <definedName name="HR4BlackAndWhite">#REF!</definedName>
    <definedName name="HROS" localSheetId="0">#REF!</definedName>
    <definedName name="HROS">#REF!</definedName>
    <definedName name="Input_area">'[2]School P&amp;L'!$R$69:$AQ$89</definedName>
    <definedName name="Input_Area_Academic_Support">[2]AcadSuppInd!$U$93:$AM$106</definedName>
    <definedName name="Input_Area_Service_Units_Support">'[2]Service Units'!$U$85:$AL$98</definedName>
    <definedName name="LCOBlackAndWhite">'[1]Labour Cost &amp; Overtime'!$A$72:$M$133</definedName>
    <definedName name="LCOColour">'[1]Labour Cost &amp; Overtime'!$A$1:$M$62</definedName>
    <definedName name="LOSBlackAndWhite">'[1]Length of Service'!$A$46:$P$88</definedName>
    <definedName name="LOSColour">'[1]Length of Service'!$A$1:$P$43</definedName>
    <definedName name="Macro10" localSheetId="0">[9]!Macro10</definedName>
    <definedName name="Macro10">[9]!Macro10</definedName>
    <definedName name="Macro11" localSheetId="0">[9]!Macro11</definedName>
    <definedName name="Macro11">[9]!Macro11</definedName>
    <definedName name="Macro12" localSheetId="0">[9]!Macro12</definedName>
    <definedName name="Macro12">[9]!Macro12</definedName>
    <definedName name="Macro4" localSheetId="0">[9]!Macro4</definedName>
    <definedName name="Macro4">[9]!Macro4</definedName>
    <definedName name="Macro9" localSheetId="0">[9]!Macro9</definedName>
    <definedName name="Macro9">[9]!Macro9</definedName>
    <definedName name="MacroCondenseHR1" localSheetId="0">[10]!MacroCondenseHR1</definedName>
    <definedName name="MacroCondenseHR1">[10]!MacroCondenseHR1</definedName>
    <definedName name="MacroEndCustomer" localSheetId="0">[10]!MacroEndCustomer</definedName>
    <definedName name="MacroEndCustomer">[10]!MacroEndCustomer</definedName>
    <definedName name="MacroManagedAssets" localSheetId="0">[10]!MacroManagedAssets</definedName>
    <definedName name="MacroManagedAssets">[10]!MacroManagedAssets</definedName>
    <definedName name="ManagedAssetsBlackAndWhite" localSheetId="0">#REF!</definedName>
    <definedName name="ManagedAssetsBlackAndWhite">#REF!</definedName>
    <definedName name="ManagedAssetsColour" localSheetId="0">#REF!</definedName>
    <definedName name="ManagedAssetsColour">#REF!</definedName>
    <definedName name="MonochromePrintArea1">'[2]School PIs - monthly'!$A$58:$M$82</definedName>
    <definedName name="MonochromePrintArea2">'[3]Performance Indicators #2'!$A$65:$J$113</definedName>
    <definedName name="MonochromePrintArea3">'[4]Performance Indicators #3'!$A$100:$Q$187</definedName>
    <definedName name="MonochromePrintArea4">'[5]Profit &amp; Loss #1'!$B$82:$K$144</definedName>
    <definedName name="MonochromePrintArea5">'[11]Profit &amp; Loss #2'!$C$1:$U$49</definedName>
    <definedName name="MonochromePrintArea6">'[6]Balance Sheet #1'!$C$87:$K$171</definedName>
    <definedName name="MonochromePrintArea7">'[7]Inventory #1'!$A$50:$T$90</definedName>
    <definedName name="MonochromePrintArea8" localSheetId="0">#REF!</definedName>
    <definedName name="MonochromePrintArea8">#REF!</definedName>
    <definedName name="MonochromePrintArea9" localSheetId="0">#REF!</definedName>
    <definedName name="MonochromePrintArea9">#REF!</definedName>
    <definedName name="MonthNo" localSheetId="0">#REF!</definedName>
    <definedName name="MonthNo">#REF!</definedName>
    <definedName name="OSABlackAndWhite" localSheetId="0">#REF!</definedName>
    <definedName name="OSABlackAndWhite">#REF!</definedName>
    <definedName name="OSAColour" localSheetId="0">#REF!</definedName>
    <definedName name="OSAColour">#REF!</definedName>
    <definedName name="PERIOD_END_DATE">[8]Parameters!$AY$1:$AZ$13</definedName>
    <definedName name="Period_No">9</definedName>
    <definedName name="PI4PrintArea">'[12]Performance Indicators #4'!$A$1:$AR$48</definedName>
    <definedName name="_xlnm.Print_Area" localSheetId="0">#N/A</definedName>
    <definedName name="_xlnm.Print_Area" localSheetId="1">#N/A</definedName>
    <definedName name="Print1" localSheetId="0">[9]!Print1</definedName>
    <definedName name="Print1">[9]!Print1</definedName>
    <definedName name="Print10" localSheetId="0">[9]!Print10</definedName>
    <definedName name="Print10">[9]!Print10</definedName>
    <definedName name="Print11" localSheetId="0">[9]!Print11</definedName>
    <definedName name="Print11">[9]!Print11</definedName>
    <definedName name="Print12" localSheetId="0">[9]!Print12</definedName>
    <definedName name="Print12">[9]!Print12</definedName>
    <definedName name="Print13" localSheetId="0">[9]!Print13</definedName>
    <definedName name="Print13">[9]!Print13</definedName>
    <definedName name="Print14" localSheetId="0">[9]!Print14</definedName>
    <definedName name="Print14">[9]!Print14</definedName>
    <definedName name="Print3" localSheetId="0">[9]!Print3</definedName>
    <definedName name="Print3">[9]!Print3</definedName>
    <definedName name="Print4" localSheetId="0">[9]!Print4</definedName>
    <definedName name="Print4">[9]!Print4</definedName>
    <definedName name="Print7" localSheetId="0">[9]!Print7</definedName>
    <definedName name="Print7">[9]!Print7</definedName>
    <definedName name="Print8" localSheetId="0">[9]!Print8</definedName>
    <definedName name="Print8">[9]!Print8</definedName>
    <definedName name="Print9" localSheetId="0">[9]!Print9</definedName>
    <definedName name="Print9">[9]!Print9</definedName>
    <definedName name="PrintECSc" localSheetId="0">[10]!PrintECSc</definedName>
    <definedName name="PrintECSc">[10]!PrintECSc</definedName>
    <definedName name="PrintECSm" localSheetId="0">[10]!PrintECSm</definedName>
    <definedName name="PrintECSm">[10]!PrintECSm</definedName>
    <definedName name="PrintHR1c" localSheetId="0">[10]!PrintHR1c</definedName>
    <definedName name="PrintHR1c">[10]!PrintHR1c</definedName>
    <definedName name="PrintHR1m" localSheetId="0">[10]!PrintHR1m</definedName>
    <definedName name="PrintHR1m">[10]!PrintHR1m</definedName>
    <definedName name="PrintMAc" localSheetId="0">[10]!PrintMAc</definedName>
    <definedName name="PrintMAc">[10]!PrintMAc</definedName>
    <definedName name="PrintMAm" localSheetId="0">[10]!PrintMAm</definedName>
    <definedName name="PrintMAm">[10]!PrintMAm</definedName>
    <definedName name="RecruitmentTurnover" localSheetId="0">#REF!</definedName>
    <definedName name="RecruitmentTurnover">#REF!</definedName>
    <definedName name="SLABlackandWhite">'[1]Service level Agreement'!$A$47:$P$91</definedName>
    <definedName name="SLAColour">'[1]Service level Agreement'!$A$1:$P$44</definedName>
    <definedName name="TreasuryRisksBlackAndWhite" localSheetId="0">#REF!</definedName>
    <definedName name="TreasuryRisksBlackAndWhite">#REF!</definedName>
    <definedName name="TreasuryRisksColour" localSheetId="0">#REF!</definedName>
    <definedName name="TreasuryRisksColour">#REF!</definedName>
    <definedName name="wrn.MonthlyAccountsNotes." localSheetId="0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onthlyAccountsNotes." localSheetId="1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onthlyAccountsNotes.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thact." localSheetId="0" hidden="1">{"YTDACT1",#N/A,TRUE,"YTDACTAUST";"YTDACT2",#N/A,TRUE,"YTDACTAUST";"YTDACT3",#N/A,TRUE,"YTDACTAUST";"CCTR",#N/A,TRUE,"YTDACTCC"}</definedName>
    <definedName name="wrn.mthact." localSheetId="1" hidden="1">{"YTDACT1",#N/A,TRUE,"YTDACTAUST";"YTDACT2",#N/A,TRUE,"YTDACTAUST";"YTDACT3",#N/A,TRUE,"YTDACTAUST";"CCTR",#N/A,TRUE,"YTDACTCC"}</definedName>
    <definedName name="wrn.mthact." hidden="1">{"YTDACT1",#N/A,TRUE,"YTDACTAUST";"YTDACT2",#N/A,TRUE,"YTDACTAUST";"YTDACT3",#N/A,TRUE,"YTDACTAUST";"CCTR",#N/A,TRUE,"YTDACTCC"}</definedName>
    <definedName name="xxx">'[13]Human Resources KPIs'!$A$1:$J$90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66" l="1"/>
  <c r="Y47" i="66" l="1"/>
  <c r="Z47" i="66" s="1"/>
  <c r="X45" i="66"/>
  <c r="W45" i="66"/>
  <c r="X43" i="66"/>
  <c r="W43" i="66"/>
  <c r="X42" i="66"/>
  <c r="W42" i="66"/>
  <c r="X41" i="66"/>
  <c r="W41" i="66"/>
  <c r="Z39" i="66"/>
  <c r="Z38" i="66"/>
  <c r="X37" i="66"/>
  <c r="W37" i="66"/>
  <c r="Z36" i="66"/>
  <c r="X33" i="66"/>
  <c r="W33" i="66"/>
  <c r="X32" i="66"/>
  <c r="W32" i="66"/>
  <c r="X31" i="66"/>
  <c r="W31" i="66"/>
  <c r="Y31" i="66" s="1"/>
  <c r="AQ27" i="66"/>
  <c r="AS27" i="66" s="1"/>
  <c r="AT27" i="66" s="1"/>
  <c r="P27" i="66"/>
  <c r="M27" i="66"/>
  <c r="L27" i="66"/>
  <c r="AV26" i="66"/>
  <c r="Q26" i="66"/>
  <c r="N26" i="66"/>
  <c r="O26" i="66" s="1"/>
  <c r="F26" i="66"/>
  <c r="G26" i="66" s="1"/>
  <c r="AU25" i="66"/>
  <c r="AS25" i="66"/>
  <c r="AT25" i="66" s="1"/>
  <c r="Q25" i="66"/>
  <c r="N25" i="66"/>
  <c r="O25" i="66" s="1"/>
  <c r="F25" i="66"/>
  <c r="G25" i="66" s="1"/>
  <c r="AU24" i="66"/>
  <c r="AR24" i="66"/>
  <c r="X44" i="66" s="1"/>
  <c r="AQ24" i="66"/>
  <c r="W44" i="66" s="1"/>
  <c r="Q24" i="66"/>
  <c r="N24" i="66"/>
  <c r="O24" i="66" s="1"/>
  <c r="F24" i="66"/>
  <c r="G24" i="66" s="1"/>
  <c r="AS23" i="66"/>
  <c r="AT23" i="66" s="1"/>
  <c r="Q23" i="66"/>
  <c r="N23" i="66"/>
  <c r="O23" i="66" s="1"/>
  <c r="E23" i="66"/>
  <c r="F23" i="66" s="1"/>
  <c r="G23" i="66" s="1"/>
  <c r="AS22" i="66"/>
  <c r="AT22" i="66" s="1"/>
  <c r="Q22" i="66"/>
  <c r="N22" i="66"/>
  <c r="O22" i="66" s="1"/>
  <c r="F22" i="66"/>
  <c r="G22" i="66" s="1"/>
  <c r="AS21" i="66"/>
  <c r="AT21" i="66" s="1"/>
  <c r="Q21" i="66"/>
  <c r="N21" i="66"/>
  <c r="O21" i="66" s="1"/>
  <c r="E21" i="66"/>
  <c r="F21" i="66" s="1"/>
  <c r="G21" i="66" s="1"/>
  <c r="AU20" i="66"/>
  <c r="AR20" i="66"/>
  <c r="X40" i="66" s="1"/>
  <c r="AQ20" i="66"/>
  <c r="W40" i="66" s="1"/>
  <c r="Q20" i="66"/>
  <c r="N20" i="66"/>
  <c r="E20" i="66"/>
  <c r="O19" i="66"/>
  <c r="O18" i="66"/>
  <c r="AS17" i="66"/>
  <c r="AT17" i="66" s="1"/>
  <c r="Q17" i="66"/>
  <c r="N17" i="66"/>
  <c r="O17" i="66" s="1"/>
  <c r="F17" i="66"/>
  <c r="O16" i="66"/>
  <c r="P15" i="66"/>
  <c r="M15" i="66"/>
  <c r="D15" i="66"/>
  <c r="D28" i="66" s="1"/>
  <c r="AV14" i="66"/>
  <c r="AV15" i="66" s="1"/>
  <c r="AV28" i="66" s="1"/>
  <c r="AU14" i="66"/>
  <c r="AU15" i="66" s="1"/>
  <c r="AU28" i="66" s="1"/>
  <c r="AR14" i="66"/>
  <c r="X34" i="66" s="1"/>
  <c r="AQ14" i="66"/>
  <c r="W34" i="66" s="1"/>
  <c r="W14" i="66"/>
  <c r="L14" i="66"/>
  <c r="Q14" i="66" s="1"/>
  <c r="E14" i="66"/>
  <c r="F14" i="66" s="1"/>
  <c r="G14" i="66" s="1"/>
  <c r="AS13" i="66"/>
  <c r="AT13" i="66" s="1"/>
  <c r="W13" i="66"/>
  <c r="Q13" i="66"/>
  <c r="N13" i="66"/>
  <c r="O13" i="66" s="1"/>
  <c r="F13" i="66"/>
  <c r="G13" i="66" s="1"/>
  <c r="AS12" i="66"/>
  <c r="AT12" i="66" s="1"/>
  <c r="W12" i="66"/>
  <c r="Q12" i="66"/>
  <c r="N12" i="66"/>
  <c r="O12" i="66" s="1"/>
  <c r="E12" i="66"/>
  <c r="F12" i="66" s="1"/>
  <c r="G12" i="66" s="1"/>
  <c r="AS11" i="66"/>
  <c r="AT11" i="66" s="1"/>
  <c r="AL11" i="66"/>
  <c r="AK11" i="66"/>
  <c r="AJ11" i="66"/>
  <c r="AI11" i="66"/>
  <c r="AH11" i="66"/>
  <c r="AG11" i="66"/>
  <c r="AF11" i="66"/>
  <c r="AE11" i="66"/>
  <c r="AD11" i="66"/>
  <c r="AC11" i="66"/>
  <c r="AB11" i="66"/>
  <c r="AA11" i="66"/>
  <c r="Z11" i="66"/>
  <c r="Y11" i="66"/>
  <c r="X11" i="66"/>
  <c r="Q11" i="66"/>
  <c r="R11" i="66" s="1"/>
  <c r="N11" i="66"/>
  <c r="O11" i="66" s="1"/>
  <c r="F11" i="66"/>
  <c r="G11" i="66" s="1"/>
  <c r="E27" i="66" l="1"/>
  <c r="Y33" i="66"/>
  <c r="Z33" i="66" s="1"/>
  <c r="Q27" i="66"/>
  <c r="Y37" i="66"/>
  <c r="Z37" i="66" s="1"/>
  <c r="M28" i="66"/>
  <c r="W46" i="66"/>
  <c r="Y32" i="66"/>
  <c r="Z32" i="66" s="1"/>
  <c r="P28" i="66"/>
  <c r="Y43" i="66"/>
  <c r="Z43" i="66" s="1"/>
  <c r="F20" i="66"/>
  <c r="Y42" i="66"/>
  <c r="Z42" i="66" s="1"/>
  <c r="AU26" i="66"/>
  <c r="AK17" i="66"/>
  <c r="N27" i="66"/>
  <c r="O27" i="66" s="1"/>
  <c r="AS20" i="66"/>
  <c r="AT20" i="66" s="1"/>
  <c r="AS24" i="66"/>
  <c r="AT24" i="66" s="1"/>
  <c r="AQ26" i="66"/>
  <c r="Y41" i="66"/>
  <c r="Z41" i="66" s="1"/>
  <c r="Y45" i="66"/>
  <c r="Z45" i="66" s="1"/>
  <c r="Z31" i="66"/>
  <c r="F15" i="66"/>
  <c r="Y34" i="66"/>
  <c r="Z34" i="66" s="1"/>
  <c r="X46" i="66"/>
  <c r="Y46" i="66" s="1"/>
  <c r="Z46" i="66" s="1"/>
  <c r="Y40" i="66"/>
  <c r="Z40" i="66" s="1"/>
  <c r="Y44" i="66"/>
  <c r="Z44" i="66" s="1"/>
  <c r="X35" i="66"/>
  <c r="X48" i="66" s="1"/>
  <c r="AR15" i="66"/>
  <c r="AR28" i="66" s="1"/>
  <c r="AS14" i="66"/>
  <c r="AT14" i="66" s="1"/>
  <c r="L15" i="66"/>
  <c r="AR26" i="66"/>
  <c r="N14" i="66"/>
  <c r="W35" i="66"/>
  <c r="W48" i="66" s="1"/>
  <c r="E15" i="66"/>
  <c r="E28" i="66" s="1"/>
  <c r="O20" i="66"/>
  <c r="AQ15" i="66"/>
  <c r="AQ28" i="66" s="1"/>
  <c r="F11" i="65"/>
  <c r="G11" i="65" s="1"/>
  <c r="N11" i="65"/>
  <c r="O11" i="65" s="1"/>
  <c r="Q11" i="65"/>
  <c r="R11" i="65" s="1"/>
  <c r="X11" i="65"/>
  <c r="Y11" i="65"/>
  <c r="Z11" i="65"/>
  <c r="AA11" i="65"/>
  <c r="AB11" i="65"/>
  <c r="AC11" i="65"/>
  <c r="AD11" i="65"/>
  <c r="AE11" i="65"/>
  <c r="AF11" i="65"/>
  <c r="AG11" i="65"/>
  <c r="AH11" i="65"/>
  <c r="AI11" i="65"/>
  <c r="AJ11" i="65"/>
  <c r="AK11" i="65"/>
  <c r="AL11" i="65"/>
  <c r="AS11" i="65"/>
  <c r="AT11" i="65" s="1"/>
  <c r="E12" i="65"/>
  <c r="F12" i="65" s="1"/>
  <c r="N12" i="65"/>
  <c r="O12" i="65" s="1"/>
  <c r="Q12" i="65"/>
  <c r="W12" i="65"/>
  <c r="AS12" i="65"/>
  <c r="AT12" i="65" s="1"/>
  <c r="F13" i="65"/>
  <c r="G13" i="65" s="1"/>
  <c r="N13" i="65"/>
  <c r="O13" i="65" s="1"/>
  <c r="Q13" i="65"/>
  <c r="W13" i="65"/>
  <c r="AS13" i="65"/>
  <c r="AT13" i="65" s="1"/>
  <c r="E14" i="65"/>
  <c r="F14" i="65" s="1"/>
  <c r="G14" i="65" s="1"/>
  <c r="L14" i="65"/>
  <c r="Q14" i="65" s="1"/>
  <c r="W14" i="65"/>
  <c r="AQ14" i="65"/>
  <c r="AQ15" i="65" s="1"/>
  <c r="AR14" i="65"/>
  <c r="AR15" i="65" s="1"/>
  <c r="AR28" i="65" s="1"/>
  <c r="AU14" i="65"/>
  <c r="AU15" i="65" s="1"/>
  <c r="AU28" i="65" s="1"/>
  <c r="AV14" i="65"/>
  <c r="AV15" i="65" s="1"/>
  <c r="AV28" i="65" s="1"/>
  <c r="D15" i="65"/>
  <c r="M15" i="65"/>
  <c r="P15" i="65"/>
  <c r="O16" i="65"/>
  <c r="F17" i="65"/>
  <c r="N17" i="65"/>
  <c r="O17" i="65" s="1"/>
  <c r="Q17" i="65"/>
  <c r="D27" i="65"/>
  <c r="AS17" i="65"/>
  <c r="AT17" i="65" s="1"/>
  <c r="O18" i="65"/>
  <c r="O19" i="65"/>
  <c r="E20" i="65"/>
  <c r="F20" i="65" s="1"/>
  <c r="N20" i="65"/>
  <c r="O20" i="65" s="1"/>
  <c r="Q20" i="65"/>
  <c r="AQ20" i="65"/>
  <c r="AR20" i="65"/>
  <c r="AU20" i="65"/>
  <c r="E21" i="65"/>
  <c r="F21" i="65" s="1"/>
  <c r="G21" i="65" s="1"/>
  <c r="N21" i="65"/>
  <c r="O21" i="65" s="1"/>
  <c r="Q21" i="65"/>
  <c r="AS21" i="65"/>
  <c r="AT21" i="65" s="1"/>
  <c r="F22" i="65"/>
  <c r="G22" i="65" s="1"/>
  <c r="N22" i="65"/>
  <c r="O22" i="65" s="1"/>
  <c r="Q22" i="65"/>
  <c r="AS22" i="65"/>
  <c r="AT22" i="65" s="1"/>
  <c r="E23" i="65"/>
  <c r="F23" i="65" s="1"/>
  <c r="G23" i="65" s="1"/>
  <c r="N23" i="65"/>
  <c r="O23" i="65" s="1"/>
  <c r="Q23" i="65"/>
  <c r="AS23" i="65"/>
  <c r="AT23" i="65" s="1"/>
  <c r="F24" i="65"/>
  <c r="G24" i="65" s="1"/>
  <c r="N24" i="65"/>
  <c r="O24" i="65" s="1"/>
  <c r="Q24" i="65"/>
  <c r="AQ24" i="65"/>
  <c r="W45" i="65" s="1"/>
  <c r="AR24" i="65"/>
  <c r="X45" i="65" s="1"/>
  <c r="AU24" i="65"/>
  <c r="F25" i="65"/>
  <c r="G25" i="65" s="1"/>
  <c r="N25" i="65"/>
  <c r="O25" i="65" s="1"/>
  <c r="Q25" i="65"/>
  <c r="AS25" i="65"/>
  <c r="AT25" i="65" s="1"/>
  <c r="AU25" i="65"/>
  <c r="F26" i="65"/>
  <c r="G26" i="65" s="1"/>
  <c r="N26" i="65"/>
  <c r="O26" i="65" s="1"/>
  <c r="Q26" i="65"/>
  <c r="AQ27" i="65"/>
  <c r="AS27" i="65" s="1"/>
  <c r="AT27" i="65" s="1"/>
  <c r="AV26" i="65"/>
  <c r="L27" i="65"/>
  <c r="M27" i="65"/>
  <c r="P27" i="65"/>
  <c r="W32" i="65"/>
  <c r="X32" i="65"/>
  <c r="W33" i="65"/>
  <c r="X33" i="65"/>
  <c r="W34" i="65"/>
  <c r="X34" i="65"/>
  <c r="Z37" i="65"/>
  <c r="W38" i="65"/>
  <c r="X38" i="65"/>
  <c r="Z39" i="65"/>
  <c r="Z40" i="65"/>
  <c r="W41" i="65"/>
  <c r="W42" i="65"/>
  <c r="X42" i="65"/>
  <c r="W43" i="65"/>
  <c r="X43" i="65"/>
  <c r="W44" i="65"/>
  <c r="X44" i="65"/>
  <c r="W46" i="65"/>
  <c r="X46" i="65"/>
  <c r="Y48" i="65"/>
  <c r="Z48" i="65" s="1"/>
  <c r="W35" i="65" l="1"/>
  <c r="Y45" i="65"/>
  <c r="Z45" i="65" s="1"/>
  <c r="Y42" i="65"/>
  <c r="Z42" i="65" s="1"/>
  <c r="X35" i="65"/>
  <c r="Y35" i="65" s="1"/>
  <c r="Z35" i="65" s="1"/>
  <c r="AS20" i="65"/>
  <c r="AT20" i="65" s="1"/>
  <c r="Y46" i="65"/>
  <c r="Z46" i="65" s="1"/>
  <c r="M28" i="65"/>
  <c r="AS26" i="66"/>
  <c r="AT26" i="66" s="1"/>
  <c r="AS15" i="66"/>
  <c r="AS28" i="66" s="1"/>
  <c r="AT28" i="66" s="1"/>
  <c r="X41" i="65"/>
  <c r="Y41" i="65" s="1"/>
  <c r="Z41" i="65" s="1"/>
  <c r="Q27" i="65"/>
  <c r="AR26" i="65"/>
  <c r="W47" i="65"/>
  <c r="Y34" i="65"/>
  <c r="Z34" i="65" s="1"/>
  <c r="Y33" i="65"/>
  <c r="Z33" i="65" s="1"/>
  <c r="Y32" i="65"/>
  <c r="Z32" i="65" s="1"/>
  <c r="AQ26" i="65"/>
  <c r="AS24" i="65"/>
  <c r="AT24" i="65" s="1"/>
  <c r="D28" i="65"/>
  <c r="N14" i="65"/>
  <c r="O14" i="65" s="1"/>
  <c r="W36" i="65"/>
  <c r="W49" i="65" s="1"/>
  <c r="AU26" i="65"/>
  <c r="G20" i="66"/>
  <c r="F27" i="66"/>
  <c r="G27" i="66" s="1"/>
  <c r="N15" i="66"/>
  <c r="O14" i="66"/>
  <c r="G15" i="66"/>
  <c r="Y35" i="66"/>
  <c r="L28" i="66"/>
  <c r="Q28" i="66" s="1"/>
  <c r="Q15" i="66"/>
  <c r="Y43" i="65"/>
  <c r="Z43" i="65" s="1"/>
  <c r="Y38" i="65"/>
  <c r="Z38" i="65" s="1"/>
  <c r="L15" i="65"/>
  <c r="Q15" i="65" s="1"/>
  <c r="AS14" i="65"/>
  <c r="AT14" i="65" s="1"/>
  <c r="E15" i="65"/>
  <c r="Y44" i="65"/>
  <c r="Z44" i="65" s="1"/>
  <c r="AQ28" i="65"/>
  <c r="E27" i="65"/>
  <c r="AK17" i="65"/>
  <c r="N27" i="65"/>
  <c r="O27" i="65" s="1"/>
  <c r="G20" i="65"/>
  <c r="F27" i="65"/>
  <c r="G27" i="65" s="1"/>
  <c r="G12" i="65"/>
  <c r="F15" i="65"/>
  <c r="P28" i="65"/>
  <c r="AS15" i="65"/>
  <c r="X36" i="65" l="1"/>
  <c r="X49" i="65" s="1"/>
  <c r="Y36" i="65"/>
  <c r="X47" i="65"/>
  <c r="Y47" i="65" s="1"/>
  <c r="Z47" i="65" s="1"/>
  <c r="AT15" i="66"/>
  <c r="N15" i="65"/>
  <c r="N28" i="65" s="1"/>
  <c r="O28" i="65" s="1"/>
  <c r="AS26" i="65"/>
  <c r="AT26" i="65" s="1"/>
  <c r="E28" i="65"/>
  <c r="F28" i="66"/>
  <c r="G28" i="66" s="1"/>
  <c r="Y48" i="66"/>
  <c r="Z48" i="66" s="1"/>
  <c r="Z35" i="66"/>
  <c r="O15" i="66"/>
  <c r="N28" i="66"/>
  <c r="O28" i="66" s="1"/>
  <c r="L28" i="65"/>
  <c r="Q28" i="65" s="1"/>
  <c r="AT15" i="65"/>
  <c r="AS28" i="65"/>
  <c r="AT28" i="65" s="1"/>
  <c r="O15" i="65"/>
  <c r="G15" i="65"/>
  <c r="F28" i="65"/>
  <c r="Y49" i="65"/>
  <c r="Z49" i="65" s="1"/>
  <c r="Z36" i="65"/>
  <c r="G28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D3" authorId="0" shapeId="0" xr:uid="{00000000-0006-0000-0000-000001000000}">
      <text>
        <r>
          <rPr>
            <sz val="8"/>
            <color indexed="81"/>
            <rFont val="Tahoma"/>
            <family val="2"/>
          </rPr>
          <t>insert name here</t>
        </r>
      </text>
    </comment>
    <comment ref="D4" authorId="0" shapeId="0" xr:uid="{00000000-0006-0000-0000-000002000000}">
      <text>
        <r>
          <rPr>
            <sz val="8"/>
            <color indexed="81"/>
            <rFont val="Tahoma"/>
            <family val="2"/>
          </rPr>
          <t>insert period  here</t>
        </r>
      </text>
    </comment>
    <comment ref="P23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Calculated plug
</t>
        </r>
      </text>
    </comment>
    <comment ref="P24" authorId="0" shapeId="0" xr:uid="{00000000-0006-0000-0000-000004000000}">
      <text>
        <r>
          <rPr>
            <sz val="8"/>
            <color indexed="81"/>
            <rFont val="Tahoma"/>
            <family val="2"/>
          </rPr>
          <t>Manual entry no formulas</t>
        </r>
      </text>
    </comment>
    <comment ref="Q24" authorId="0" shapeId="0" xr:uid="{00000000-0006-0000-0000-000005000000}">
      <text>
        <r>
          <rPr>
            <sz val="8"/>
            <color indexed="81"/>
            <rFont val="Tahoma"/>
            <family val="2"/>
          </rPr>
          <t>Manual entry no formulas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>insert name here</t>
        </r>
      </text>
    </comment>
    <comment ref="D4" authorId="0" shapeId="0" xr:uid="{00000000-0006-0000-0100-000002000000}">
      <text>
        <r>
          <rPr>
            <sz val="8"/>
            <color indexed="81"/>
            <rFont val="Tahoma"/>
            <family val="2"/>
          </rPr>
          <t>insert period  here</t>
        </r>
      </text>
    </comment>
    <comment ref="P23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Calculated plug
</t>
        </r>
      </text>
    </comment>
    <comment ref="P24" authorId="0" shapeId="0" xr:uid="{00000000-0006-0000-0100-000004000000}">
      <text>
        <r>
          <rPr>
            <sz val="8"/>
            <color indexed="81"/>
            <rFont val="Tahoma"/>
            <family val="2"/>
          </rPr>
          <t>Manual entry no formulas</t>
        </r>
      </text>
    </comment>
    <comment ref="Q24" authorId="0" shapeId="0" xr:uid="{00000000-0006-0000-0100-000005000000}">
      <text>
        <r>
          <rPr>
            <sz val="8"/>
            <color indexed="81"/>
            <rFont val="Tahoma"/>
            <family val="2"/>
          </rPr>
          <t>Manual entry no formulas</t>
        </r>
      </text>
    </comment>
  </commentList>
</comments>
</file>

<file path=xl/sharedStrings.xml><?xml version="1.0" encoding="utf-8"?>
<sst xmlns="http://schemas.openxmlformats.org/spreadsheetml/2006/main" count="130" uniqueCount="57">
  <si>
    <t>Month $000s</t>
  </si>
  <si>
    <t>Full Year $000s</t>
  </si>
  <si>
    <t>Act</t>
  </si>
  <si>
    <t>Var</t>
  </si>
  <si>
    <t>Forecast</t>
  </si>
  <si>
    <t>Revenue</t>
  </si>
  <si>
    <t>Total Revenue</t>
  </si>
  <si>
    <t>Surplus/(Deficit)</t>
  </si>
  <si>
    <t>Threashold $000s</t>
  </si>
  <si>
    <t>Threashold %</t>
  </si>
  <si>
    <t xml:space="preserve">Expenses </t>
  </si>
  <si>
    <t>Key</t>
  </si>
  <si>
    <t>all variances greater than 10,000 are marked with</t>
  </si>
  <si>
    <t>within +/- 10% of budget</t>
  </si>
  <si>
    <t>YTD (75% of year)</t>
  </si>
  <si>
    <t>Budget</t>
  </si>
  <si>
    <t>Year-To-Date $000s</t>
  </si>
  <si>
    <t>Bud</t>
  </si>
  <si>
    <t>Revenue 1</t>
  </si>
  <si>
    <t>Revenue 2</t>
  </si>
  <si>
    <t>Revenue 3</t>
  </si>
  <si>
    <t>Other revenue</t>
  </si>
  <si>
    <t xml:space="preserve">Other expenditure </t>
  </si>
  <si>
    <t>x check</t>
  </si>
  <si>
    <t>unfavourable variance</t>
  </si>
  <si>
    <t>favourable variance</t>
  </si>
  <si>
    <t>Month</t>
  </si>
  <si>
    <t>YTD</t>
  </si>
  <si>
    <t>Business Unit 1</t>
  </si>
  <si>
    <t>Business Unit 2</t>
  </si>
  <si>
    <t>Business Unit 3</t>
  </si>
  <si>
    <t>Business Unit 4</t>
  </si>
  <si>
    <t>Business Unit 5</t>
  </si>
  <si>
    <t>Business Unit 6</t>
  </si>
  <si>
    <t>Other Business Units</t>
  </si>
  <si>
    <t>Business Unit Costs</t>
  </si>
  <si>
    <t>Total Business Unit Costs</t>
  </si>
  <si>
    <t>Year</t>
  </si>
  <si>
    <t>Oct xx</t>
  </si>
  <si>
    <t>Nov xx</t>
  </si>
  <si>
    <t>Dec xx</t>
  </si>
  <si>
    <t>Actual</t>
  </si>
  <si>
    <t>Variance</t>
  </si>
  <si>
    <t>Plan</t>
  </si>
  <si>
    <t>Jan xx</t>
  </si>
  <si>
    <t>Feb xx</t>
  </si>
  <si>
    <t>Mar xx</t>
  </si>
  <si>
    <t>Apr xx</t>
  </si>
  <si>
    <t>May xx</t>
  </si>
  <si>
    <t>Jun xx</t>
  </si>
  <si>
    <t>Jul xx</t>
  </si>
  <si>
    <t>Aug xx</t>
  </si>
  <si>
    <t>Sep xx</t>
  </si>
  <si>
    <t>Oct  xx</t>
  </si>
  <si>
    <t>Statement of Financial Performance for the Period Ending 31 December 20XX</t>
  </si>
  <si>
    <t xml:space="preserve">Other Expenditure </t>
  </si>
  <si>
    <t>% of full year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</si>
</sst>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Green]&quot;ü&quot;;[Red]&quot;û&quot;;[Black]&quot;ó&quot;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4"/>
      <color indexed="10"/>
      <name val="Dixieland"/>
    </font>
    <font>
      <sz val="9"/>
      <name val="HelvCondBlk"/>
    </font>
    <font>
      <b/>
      <sz val="12"/>
      <color indexed="17"/>
      <name val="Dixieland"/>
    </font>
    <font>
      <b/>
      <sz val="14"/>
      <color indexed="17"/>
      <name val="Wingdings"/>
      <charset val="2"/>
    </font>
    <font>
      <b/>
      <sz val="10"/>
      <name val="Palatino"/>
    </font>
    <font>
      <b/>
      <sz val="10"/>
      <name val="MS Sans Serif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5" fillId="0" borderId="1">
      <alignment horizontal="center" vertical="center"/>
    </xf>
    <xf numFmtId="0" fontId="15" fillId="0" borderId="0">
      <alignment horizontal="center" vertical="center"/>
    </xf>
    <xf numFmtId="0" fontId="19" fillId="2" borderId="2" applyNumberFormat="0" applyFont="0" applyAlignment="0" applyProtection="0">
      <protection hidden="1"/>
    </xf>
    <xf numFmtId="0" fontId="16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" fillId="0" borderId="0"/>
    <xf numFmtId="0" fontId="20" fillId="0" borderId="3">
      <alignment horizontal="center"/>
    </xf>
    <xf numFmtId="3" fontId="14" fillId="0" borderId="0" applyFont="0" applyFill="0" applyBorder="0" applyAlignment="0" applyProtection="0"/>
    <xf numFmtId="0" fontId="14" fillId="2" borderId="0" applyNumberFormat="0" applyFont="0" applyBorder="0" applyAlignment="0" applyProtection="0"/>
    <xf numFmtId="0" fontId="13" fillId="0" borderId="4" applyNumberFormat="0" applyFont="0" applyFill="0" applyAlignment="0" applyProtection="0"/>
    <xf numFmtId="0" fontId="17" fillId="0" borderId="0">
      <alignment horizontal="center" vertical="center"/>
    </xf>
  </cellStyleXfs>
  <cellXfs count="77">
    <xf numFmtId="0" fontId="0" fillId="0" borderId="0" xfId="0"/>
    <xf numFmtId="0" fontId="3" fillId="0" borderId="0" xfId="6"/>
    <xf numFmtId="0" fontId="6" fillId="0" borderId="0" xfId="6" applyFont="1"/>
    <xf numFmtId="0" fontId="5" fillId="0" borderId="0" xfId="6" applyFont="1"/>
    <xf numFmtId="0" fontId="9" fillId="3" borderId="0" xfId="5" applyFont="1" applyFill="1" applyAlignment="1">
      <alignment horizontal="left"/>
    </xf>
    <xf numFmtId="0" fontId="2" fillId="3" borderId="0" xfId="5" applyFont="1" applyFill="1" applyAlignment="1">
      <alignment horizontal="left"/>
    </xf>
    <xf numFmtId="0" fontId="10" fillId="3" borderId="0" xfId="5" applyFont="1" applyFill="1" applyAlignment="1">
      <alignment horizontal="left"/>
    </xf>
    <xf numFmtId="0" fontId="10" fillId="3" borderId="0" xfId="5" applyFont="1" applyFill="1" applyAlignment="1">
      <alignment horizontal="centerContinuous"/>
    </xf>
    <xf numFmtId="0" fontId="6" fillId="3" borderId="0" xfId="5" applyFont="1" applyFill="1"/>
    <xf numFmtId="0" fontId="4" fillId="0" borderId="0" xfId="6" applyFont="1"/>
    <xf numFmtId="0" fontId="0" fillId="3" borderId="0" xfId="0" applyFill="1"/>
    <xf numFmtId="165" fontId="18" fillId="3" borderId="0" xfId="4" applyNumberFormat="1" applyFont="1" applyFill="1" applyAlignment="1">
      <alignment horizontal="center"/>
    </xf>
    <xf numFmtId="0" fontId="4" fillId="3" borderId="0" xfId="6" applyFont="1" applyFill="1" applyAlignment="1">
      <alignment horizontal="centerContinuous"/>
    </xf>
    <xf numFmtId="0" fontId="3" fillId="3" borderId="0" xfId="6" applyFill="1"/>
    <xf numFmtId="0" fontId="5" fillId="3" borderId="6" xfId="6" applyFont="1" applyFill="1" applyBorder="1" applyAlignment="1">
      <alignment horizontal="centerContinuous"/>
    </xf>
    <xf numFmtId="0" fontId="5" fillId="3" borderId="7" xfId="6" applyFont="1" applyFill="1" applyBorder="1" applyAlignment="1">
      <alignment horizontal="centerContinuous"/>
    </xf>
    <xf numFmtId="38" fontId="6" fillId="3" borderId="0" xfId="6" applyNumberFormat="1" applyFont="1" applyFill="1"/>
    <xf numFmtId="38" fontId="6" fillId="3" borderId="7" xfId="6" applyNumberFormat="1" applyFont="1" applyFill="1" applyBorder="1"/>
    <xf numFmtId="38" fontId="6" fillId="3" borderId="8" xfId="6" applyNumberFormat="1" applyFont="1" applyFill="1" applyBorder="1"/>
    <xf numFmtId="38" fontId="6" fillId="3" borderId="9" xfId="6" applyNumberFormat="1" applyFont="1" applyFill="1" applyBorder="1"/>
    <xf numFmtId="0" fontId="6" fillId="3" borderId="0" xfId="6" applyFont="1" applyFill="1"/>
    <xf numFmtId="0" fontId="5" fillId="3" borderId="10" xfId="6" applyFont="1" applyFill="1" applyBorder="1" applyAlignment="1">
      <alignment horizontal="centerContinuous"/>
    </xf>
    <xf numFmtId="0" fontId="5" fillId="3" borderId="0" xfId="6" applyFont="1" applyFill="1"/>
    <xf numFmtId="0" fontId="5" fillId="3" borderId="6" xfId="6" applyFont="1" applyFill="1" applyBorder="1"/>
    <xf numFmtId="0" fontId="8" fillId="3" borderId="0" xfId="6" applyFont="1" applyFill="1"/>
    <xf numFmtId="17" fontId="6" fillId="5" borderId="0" xfId="6" applyNumberFormat="1" applyFont="1" applyFill="1"/>
    <xf numFmtId="0" fontId="6" fillId="6" borderId="0" xfId="6" applyFont="1" applyFill="1"/>
    <xf numFmtId="15" fontId="5" fillId="5" borderId="0" xfId="6" applyNumberFormat="1" applyFont="1" applyFill="1"/>
    <xf numFmtId="0" fontId="6" fillId="5" borderId="0" xfId="6" applyFont="1" applyFill="1"/>
    <xf numFmtId="1" fontId="6" fillId="5" borderId="0" xfId="6" applyNumberFormat="1" applyFont="1" applyFill="1"/>
    <xf numFmtId="38" fontId="6" fillId="5" borderId="0" xfId="6" applyNumberFormat="1" applyFont="1" applyFill="1"/>
    <xf numFmtId="164" fontId="6" fillId="5" borderId="0" xfId="6" applyNumberFormat="1" applyFont="1" applyFill="1"/>
    <xf numFmtId="0" fontId="8" fillId="6" borderId="0" xfId="6" applyFont="1" applyFill="1" applyAlignment="1">
      <alignment horizontal="right"/>
    </xf>
    <xf numFmtId="1" fontId="6" fillId="6" borderId="0" xfId="6" applyNumberFormat="1" applyFont="1" applyFill="1"/>
    <xf numFmtId="0" fontId="5" fillId="5" borderId="0" xfId="6" applyFont="1" applyFill="1"/>
    <xf numFmtId="0" fontId="11" fillId="3" borderId="0" xfId="6" applyFont="1" applyFill="1"/>
    <xf numFmtId="0" fontId="5" fillId="7" borderId="0" xfId="6" applyFont="1" applyFill="1"/>
    <xf numFmtId="0" fontId="5" fillId="7" borderId="0" xfId="6" applyFont="1" applyFill="1" applyAlignment="1">
      <alignment horizontal="center"/>
    </xf>
    <xf numFmtId="9" fontId="5" fillId="7" borderId="0" xfId="6" applyNumberFormat="1" applyFont="1" applyFill="1" applyAlignment="1">
      <alignment horizontal="center"/>
    </xf>
    <xf numFmtId="0" fontId="5" fillId="3" borderId="10" xfId="6" applyFont="1" applyFill="1" applyBorder="1"/>
    <xf numFmtId="0" fontId="4" fillId="3" borderId="0" xfId="6" applyFont="1" applyFill="1"/>
    <xf numFmtId="0" fontId="5" fillId="3" borderId="0" xfId="6" applyFont="1" applyFill="1" applyAlignment="1">
      <alignment horizontal="centerContinuous"/>
    </xf>
    <xf numFmtId="0" fontId="3" fillId="3" borderId="0" xfId="6" applyFill="1" applyAlignment="1">
      <alignment horizontal="centerContinuous"/>
    </xf>
    <xf numFmtId="0" fontId="5" fillId="3" borderId="0" xfId="6" applyFont="1" applyFill="1" applyAlignment="1">
      <alignment horizontal="left"/>
    </xf>
    <xf numFmtId="0" fontId="5" fillId="3" borderId="0" xfId="6" applyFont="1" applyFill="1" applyAlignment="1">
      <alignment horizontal="center"/>
    </xf>
    <xf numFmtId="0" fontId="5" fillId="3" borderId="0" xfId="6" applyFont="1" applyFill="1" applyAlignment="1">
      <alignment horizontal="center" wrapText="1"/>
    </xf>
    <xf numFmtId="0" fontId="3" fillId="3" borderId="11" xfId="6" applyFill="1" applyBorder="1"/>
    <xf numFmtId="0" fontId="4" fillId="3" borderId="8" xfId="6" applyFont="1" applyFill="1" applyBorder="1" applyAlignment="1">
      <alignment horizontal="centerContinuous"/>
    </xf>
    <xf numFmtId="0" fontId="3" fillId="3" borderId="13" xfId="6" applyFill="1" applyBorder="1"/>
    <xf numFmtId="0" fontId="4" fillId="3" borderId="14" xfId="6" applyFont="1" applyFill="1" applyBorder="1" applyAlignment="1">
      <alignment horizontal="centerContinuous"/>
    </xf>
    <xf numFmtId="0" fontId="3" fillId="3" borderId="14" xfId="6" applyFill="1" applyBorder="1"/>
    <xf numFmtId="0" fontId="6" fillId="3" borderId="13" xfId="6" applyFont="1" applyFill="1" applyBorder="1"/>
    <xf numFmtId="0" fontId="6" fillId="3" borderId="14" xfId="6" applyFont="1" applyFill="1" applyBorder="1"/>
    <xf numFmtId="9" fontId="6" fillId="3" borderId="0" xfId="7" applyFont="1" applyFill="1"/>
    <xf numFmtId="0" fontId="8" fillId="3" borderId="0" xfId="6" applyFont="1" applyFill="1" applyAlignment="1">
      <alignment horizontal="left"/>
    </xf>
    <xf numFmtId="0" fontId="6" fillId="3" borderId="15" xfId="6" applyFont="1" applyFill="1" applyBorder="1"/>
    <xf numFmtId="0" fontId="6" fillId="3" borderId="5" xfId="6" applyFont="1" applyFill="1" applyBorder="1"/>
    <xf numFmtId="0" fontId="5" fillId="3" borderId="5" xfId="6" applyFont="1" applyFill="1" applyBorder="1"/>
    <xf numFmtId="0" fontId="6" fillId="3" borderId="16" xfId="6" applyFont="1" applyFill="1" applyBorder="1"/>
    <xf numFmtId="38" fontId="6" fillId="4" borderId="0" xfId="6" applyNumberFormat="1" applyFont="1" applyFill="1"/>
    <xf numFmtId="0" fontId="4" fillId="3" borderId="12" xfId="6" applyFont="1" applyFill="1" applyBorder="1" applyAlignment="1">
      <alignment horizontal="left"/>
    </xf>
    <xf numFmtId="0" fontId="4" fillId="3" borderId="0" xfId="6" applyFont="1" applyFill="1" applyAlignment="1">
      <alignment horizontal="left"/>
    </xf>
    <xf numFmtId="0" fontId="4" fillId="3" borderId="14" xfId="6" applyFont="1" applyFill="1" applyBorder="1" applyAlignment="1">
      <alignment horizontal="left"/>
    </xf>
    <xf numFmtId="1" fontId="6" fillId="3" borderId="0" xfId="6" applyNumberFormat="1" applyFont="1" applyFill="1"/>
    <xf numFmtId="1" fontId="6" fillId="4" borderId="0" xfId="6" applyNumberFormat="1" applyFont="1" applyFill="1"/>
    <xf numFmtId="38" fontId="6" fillId="4" borderId="7" xfId="6" applyNumberFormat="1" applyFont="1" applyFill="1" applyBorder="1"/>
    <xf numFmtId="0" fontId="6" fillId="3" borderId="0" xfId="6" applyFont="1" applyFill="1" applyAlignment="1">
      <alignment horizontal="right"/>
    </xf>
    <xf numFmtId="0" fontId="8" fillId="3" borderId="0" xfId="0" applyFont="1" applyFill="1"/>
    <xf numFmtId="0" fontId="7" fillId="3" borderId="0" xfId="6" applyFont="1" applyFill="1"/>
    <xf numFmtId="0" fontId="6" fillId="3" borderId="0" xfId="0" applyFont="1" applyFill="1"/>
    <xf numFmtId="38" fontId="6" fillId="4" borderId="5" xfId="6" applyNumberFormat="1" applyFont="1" applyFill="1" applyBorder="1"/>
    <xf numFmtId="38" fontId="6" fillId="4" borderId="9" xfId="6" applyNumberFormat="1" applyFont="1" applyFill="1" applyBorder="1"/>
    <xf numFmtId="0" fontId="6" fillId="0" borderId="0" xfId="6" applyFont="1" applyAlignment="1">
      <alignment horizontal="center"/>
    </xf>
    <xf numFmtId="0" fontId="5" fillId="3" borderId="0" xfId="0" applyFont="1" applyFill="1"/>
    <xf numFmtId="0" fontId="5" fillId="3" borderId="6" xfId="6" applyFont="1" applyFill="1" applyBorder="1" applyAlignment="1">
      <alignment horizontal="center"/>
    </xf>
    <xf numFmtId="0" fontId="5" fillId="3" borderId="7" xfId="6" applyFont="1" applyFill="1" applyBorder="1" applyAlignment="1">
      <alignment horizontal="center"/>
    </xf>
    <xf numFmtId="0" fontId="5" fillId="3" borderId="10" xfId="6" applyFont="1" applyFill="1" applyBorder="1" applyAlignment="1">
      <alignment horizontal="center"/>
    </xf>
  </cellXfs>
  <cellStyles count="17">
    <cellStyle name="arrow" xfId="1" xr:uid="{00000000-0005-0000-0000-000000000000}"/>
    <cellStyle name="cross" xfId="2" xr:uid="{00000000-0005-0000-0000-000001000000}"/>
    <cellStyle name="grey" xfId="3" xr:uid="{00000000-0005-0000-0000-000002000000}"/>
    <cellStyle name="Normal" xfId="0" builtinId="0"/>
    <cellStyle name="Normal_2P6 Version 2" xfId="4" xr:uid="{00000000-0005-0000-0000-000004000000}"/>
    <cellStyle name="Normal_academic2" xfId="5" xr:uid="{00000000-0005-0000-0000-000005000000}"/>
    <cellStyle name="Normal_school month end report ( 2 pages)v2" xfId="6" xr:uid="{00000000-0005-0000-0000-000006000000}"/>
    <cellStyle name="Percent" xfId="7" builtinId="5"/>
    <cellStyle name="PSChar" xfId="8" xr:uid="{00000000-0005-0000-0000-000008000000}"/>
    <cellStyle name="PSDate" xfId="9" xr:uid="{00000000-0005-0000-0000-000009000000}"/>
    <cellStyle name="PSDec" xfId="10" xr:uid="{00000000-0005-0000-0000-00000A000000}"/>
    <cellStyle name="PSDetail" xfId="11" xr:uid="{00000000-0005-0000-0000-00000B000000}"/>
    <cellStyle name="PSHeading" xfId="12" xr:uid="{00000000-0005-0000-0000-00000C000000}"/>
    <cellStyle name="PSInt" xfId="13" xr:uid="{00000000-0005-0000-0000-00000D000000}"/>
    <cellStyle name="PSSpacer" xfId="14" xr:uid="{00000000-0005-0000-0000-00000E000000}"/>
    <cellStyle name="Sub-Total Line" xfId="15" xr:uid="{00000000-0005-0000-0000-00000F000000}"/>
    <cellStyle name="tick" xfId="1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Costs Rising Faster Than Revenue</a:t>
            </a:r>
          </a:p>
        </c:rich>
      </c:tx>
      <c:layout>
        <c:manualLayout>
          <c:xMode val="edge"/>
          <c:yMode val="edge"/>
          <c:x val="0.28738317757009385"/>
          <c:y val="1.3054830287206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17505253192388E-2"/>
          <c:y val="0.13138232720909887"/>
          <c:w val="0.90186915887850472"/>
          <c:h val="0.51210301837270344"/>
        </c:manualLayout>
      </c:layout>
      <c:lineChart>
        <c:grouping val="standard"/>
        <c:varyColors val="0"/>
        <c:ser>
          <c:idx val="0"/>
          <c:order val="0"/>
          <c:tx>
            <c:strRef>
              <c:f>'Reporting A Consolidated P&amp; B&amp;W'!$W$20</c:f>
              <c:strCache>
                <c:ptCount val="1"/>
                <c:pt idx="0">
                  <c:v>Business Unit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'Reporting A Consolidated P&amp; B&amp;W'!$X$19:$AL$19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B&amp;W'!$X$20:$AL$20</c:f>
              <c:numCache>
                <c:formatCode>0</c:formatCode>
                <c:ptCount val="15"/>
                <c:pt idx="0">
                  <c:v>240</c:v>
                </c:pt>
                <c:pt idx="1">
                  <c:v>245</c:v>
                </c:pt>
                <c:pt idx="2">
                  <c:v>250</c:v>
                </c:pt>
                <c:pt idx="3">
                  <c:v>255</c:v>
                </c:pt>
                <c:pt idx="4">
                  <c:v>260</c:v>
                </c:pt>
                <c:pt idx="5">
                  <c:v>265</c:v>
                </c:pt>
                <c:pt idx="6">
                  <c:v>270</c:v>
                </c:pt>
                <c:pt idx="7">
                  <c:v>275</c:v>
                </c:pt>
                <c:pt idx="8">
                  <c:v>272</c:v>
                </c:pt>
                <c:pt idx="9">
                  <c:v>269</c:v>
                </c:pt>
                <c:pt idx="10">
                  <c:v>266</c:v>
                </c:pt>
                <c:pt idx="11">
                  <c:v>263</c:v>
                </c:pt>
                <c:pt idx="12">
                  <c:v>260</c:v>
                </c:pt>
                <c:pt idx="13">
                  <c:v>257</c:v>
                </c:pt>
                <c:pt idx="14" formatCode="General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9-4C7C-8927-AE055B02136D}"/>
            </c:ext>
          </c:extLst>
        </c:ser>
        <c:ser>
          <c:idx val="1"/>
          <c:order val="1"/>
          <c:tx>
            <c:strRef>
              <c:f>'Reporting A Consolidated P&amp; B&amp;W'!$W$21</c:f>
              <c:strCache>
                <c:ptCount val="1"/>
                <c:pt idx="0">
                  <c:v>Business Unit 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'Reporting A Consolidated P&amp; B&amp;W'!$X$19:$AL$19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B&amp;W'!$X$21:$AL$21</c:f>
              <c:numCache>
                <c:formatCode>0</c:formatCode>
                <c:ptCount val="15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  <c:pt idx="7">
                  <c:v>195</c:v>
                </c:pt>
                <c:pt idx="8">
                  <c:v>200</c:v>
                </c:pt>
                <c:pt idx="9">
                  <c:v>205</c:v>
                </c:pt>
                <c:pt idx="10">
                  <c:v>210</c:v>
                </c:pt>
                <c:pt idx="11">
                  <c:v>215</c:v>
                </c:pt>
                <c:pt idx="12">
                  <c:v>220</c:v>
                </c:pt>
                <c:pt idx="13">
                  <c:v>225</c:v>
                </c:pt>
                <c:pt idx="14" formatCode="General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9-4C7C-8927-AE055B02136D}"/>
            </c:ext>
          </c:extLst>
        </c:ser>
        <c:ser>
          <c:idx val="2"/>
          <c:order val="2"/>
          <c:tx>
            <c:strRef>
              <c:f>'Reporting A Consolidated P&amp; B&amp;W'!$W$22</c:f>
              <c:strCache>
                <c:ptCount val="1"/>
                <c:pt idx="0">
                  <c:v>Business Unit 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'Reporting A Consolidated P&amp; B&amp;W'!$X$19:$AL$19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B&amp;W'!$X$22:$AL$22</c:f>
              <c:numCache>
                <c:formatCode>0</c:formatCode>
                <c:ptCount val="15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  <c:pt idx="8">
                  <c:v>102</c:v>
                </c:pt>
                <c:pt idx="9">
                  <c:v>99</c:v>
                </c:pt>
                <c:pt idx="10">
                  <c:v>96</c:v>
                </c:pt>
                <c:pt idx="11">
                  <c:v>93</c:v>
                </c:pt>
                <c:pt idx="12">
                  <c:v>90</c:v>
                </c:pt>
                <c:pt idx="13">
                  <c:v>87</c:v>
                </c:pt>
                <c:pt idx="14" formatCode="General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D9-4C7C-8927-AE055B02136D}"/>
            </c:ext>
          </c:extLst>
        </c:ser>
        <c:ser>
          <c:idx val="3"/>
          <c:order val="3"/>
          <c:tx>
            <c:strRef>
              <c:f>'Reporting A Consolidated P&amp; B&amp;W'!$W$23</c:f>
              <c:strCache>
                <c:ptCount val="1"/>
                <c:pt idx="0">
                  <c:v>Business Unit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'Reporting A Consolidated P&amp; B&amp;W'!$X$19:$AL$19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B&amp;W'!$X$23:$AL$23</c:f>
              <c:numCache>
                <c:formatCode>0</c:formatCod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D9-4C7C-8927-AE055B02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7160"/>
        <c:axId val="378157552"/>
      </c:lineChart>
      <c:catAx>
        <c:axId val="37815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15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157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$000s</a:t>
                </a:r>
              </a:p>
            </c:rich>
          </c:tx>
          <c:layout>
            <c:manualLayout>
              <c:xMode val="edge"/>
              <c:yMode val="edge"/>
              <c:x val="1.1682242990654198E-2"/>
              <c:y val="1.30548302872062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157160"/>
        <c:crosses val="autoZero"/>
        <c:crossBetween val="between"/>
        <c:majorUnit val="10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701226129725007E-2"/>
          <c:y val="0.81317093175853039"/>
          <c:w val="0.96395294063315395"/>
          <c:h val="0.17899633639545073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 sz="1100" b="1" i="0" baseline="0">
                <a:effectLst/>
              </a:rPr>
              <a:t>Revenue Drop is Seasonal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242895134796977"/>
          <c:y val="1.3054830287206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379624938832E-2"/>
          <c:y val="0.11749347258485647"/>
          <c:w val="0.89183415216730511"/>
          <c:h val="0.52679872047244092"/>
        </c:manualLayout>
      </c:layout>
      <c:lineChart>
        <c:grouping val="standard"/>
        <c:varyColors val="0"/>
        <c:ser>
          <c:idx val="0"/>
          <c:order val="0"/>
          <c:tx>
            <c:strRef>
              <c:f>'Reporting A Consolidated P&amp; B&amp;W'!$W$12</c:f>
              <c:strCache>
                <c:ptCount val="1"/>
                <c:pt idx="0">
                  <c:v>Revenue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'Reporting A Consolidated P&amp; B&amp;W'!$X$11:$AL$11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B&amp;W'!$X$12:$AL$12</c:f>
              <c:numCache>
                <c:formatCode>0</c:formatCode>
                <c:ptCount val="15"/>
                <c:pt idx="0">
                  <c:v>938</c:v>
                </c:pt>
                <c:pt idx="1">
                  <c:v>998</c:v>
                </c:pt>
                <c:pt idx="2">
                  <c:v>1058</c:v>
                </c:pt>
                <c:pt idx="3">
                  <c:v>1118</c:v>
                </c:pt>
                <c:pt idx="4">
                  <c:v>1178</c:v>
                </c:pt>
                <c:pt idx="5">
                  <c:v>1238</c:v>
                </c:pt>
                <c:pt idx="6">
                  <c:v>1248</c:v>
                </c:pt>
                <c:pt idx="7">
                  <c:v>1258</c:v>
                </c:pt>
                <c:pt idx="8">
                  <c:v>1268</c:v>
                </c:pt>
                <c:pt idx="9">
                  <c:v>1278</c:v>
                </c:pt>
                <c:pt idx="10">
                  <c:v>1288</c:v>
                </c:pt>
                <c:pt idx="11">
                  <c:v>1298</c:v>
                </c:pt>
                <c:pt idx="12">
                  <c:v>1308</c:v>
                </c:pt>
                <c:pt idx="13">
                  <c:v>1318</c:v>
                </c:pt>
                <c:pt idx="14" formatCode="General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3-4F9E-AAB3-D9E24D8CBB09}"/>
            </c:ext>
          </c:extLst>
        </c:ser>
        <c:ser>
          <c:idx val="1"/>
          <c:order val="1"/>
          <c:tx>
            <c:strRef>
              <c:f>'Reporting A Consolidated P&amp; B&amp;W'!$W$13</c:f>
              <c:strCache>
                <c:ptCount val="1"/>
                <c:pt idx="0">
                  <c:v>Revenue 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'Reporting A Consolidated P&amp; B&amp;W'!$X$11:$AL$11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B&amp;W'!$X$13:$AL$13</c:f>
              <c:numCache>
                <c:formatCode>0</c:formatCode>
                <c:ptCount val="15"/>
                <c:pt idx="0">
                  <c:v>176</c:v>
                </c:pt>
                <c:pt idx="1">
                  <c:v>196</c:v>
                </c:pt>
                <c:pt idx="2">
                  <c:v>216</c:v>
                </c:pt>
                <c:pt idx="3">
                  <c:v>236</c:v>
                </c:pt>
                <c:pt idx="4">
                  <c:v>256</c:v>
                </c:pt>
                <c:pt idx="5">
                  <c:v>276</c:v>
                </c:pt>
                <c:pt idx="6">
                  <c:v>271</c:v>
                </c:pt>
                <c:pt idx="7">
                  <c:v>266</c:v>
                </c:pt>
                <c:pt idx="8">
                  <c:v>261</c:v>
                </c:pt>
                <c:pt idx="9">
                  <c:v>256</c:v>
                </c:pt>
                <c:pt idx="10">
                  <c:v>251</c:v>
                </c:pt>
                <c:pt idx="11">
                  <c:v>246</c:v>
                </c:pt>
                <c:pt idx="12">
                  <c:v>241</c:v>
                </c:pt>
                <c:pt idx="13">
                  <c:v>236</c:v>
                </c:pt>
                <c:pt idx="14" formatCode="General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3-4F9E-AAB3-D9E24D8CBB09}"/>
            </c:ext>
          </c:extLst>
        </c:ser>
        <c:ser>
          <c:idx val="2"/>
          <c:order val="2"/>
          <c:tx>
            <c:strRef>
              <c:f>'Reporting A Consolidated P&amp; B&amp;W'!$W$14</c:f>
              <c:strCache>
                <c:ptCount val="1"/>
                <c:pt idx="0">
                  <c:v>Revenue 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'Reporting A Consolidated P&amp; B&amp;W'!$X$11:$AL$11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 B&amp;W'!$X$14:$AL$14</c:f>
              <c:numCache>
                <c:formatCode>0.0</c:formatCode>
                <c:ptCount val="15"/>
                <c:pt idx="0">
                  <c:v>90</c:v>
                </c:pt>
                <c:pt idx="1">
                  <c:v>105</c:v>
                </c:pt>
                <c:pt idx="2">
                  <c:v>120</c:v>
                </c:pt>
                <c:pt idx="3">
                  <c:v>135</c:v>
                </c:pt>
                <c:pt idx="4">
                  <c:v>150</c:v>
                </c:pt>
                <c:pt idx="5">
                  <c:v>165</c:v>
                </c:pt>
                <c:pt idx="6">
                  <c:v>175</c:v>
                </c:pt>
                <c:pt idx="7">
                  <c:v>185</c:v>
                </c:pt>
                <c:pt idx="8">
                  <c:v>195</c:v>
                </c:pt>
                <c:pt idx="9">
                  <c:v>205</c:v>
                </c:pt>
                <c:pt idx="10">
                  <c:v>215</c:v>
                </c:pt>
                <c:pt idx="11">
                  <c:v>225</c:v>
                </c:pt>
                <c:pt idx="12">
                  <c:v>235</c:v>
                </c:pt>
                <c:pt idx="13">
                  <c:v>245</c:v>
                </c:pt>
                <c:pt idx="14" formatCode="General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3-4F9E-AAB3-D9E24D8C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27792"/>
        <c:axId val="378428184"/>
      </c:lineChart>
      <c:catAx>
        <c:axId val="37842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428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428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$000s</a:t>
                </a:r>
              </a:p>
            </c:rich>
          </c:tx>
          <c:layout>
            <c:manualLayout>
              <c:xMode val="edge"/>
              <c:yMode val="edge"/>
              <c:x val="1.1037527593818998E-2"/>
              <c:y val="1.30548302872062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427792"/>
        <c:crosses val="autoZero"/>
        <c:crossBetween val="between"/>
        <c:majorUnit val="30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37527593818998E-2"/>
          <c:y val="0.82705982064741934"/>
          <c:w val="0.95642691722358286"/>
          <c:h val="0.16510744750656176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Costs Rising Faster Than Revenue</a:t>
            </a:r>
          </a:p>
        </c:rich>
      </c:tx>
      <c:layout>
        <c:manualLayout>
          <c:xMode val="edge"/>
          <c:yMode val="edge"/>
          <c:x val="0.28738317757009385"/>
          <c:y val="1.3054830287206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85046728972125E-2"/>
          <c:y val="0.11749347258485647"/>
          <c:w val="0.90186915887850472"/>
          <c:h val="0.52599190726159273"/>
        </c:manualLayout>
      </c:layout>
      <c:lineChart>
        <c:grouping val="standard"/>
        <c:varyColors val="0"/>
        <c:ser>
          <c:idx val="0"/>
          <c:order val="0"/>
          <c:tx>
            <c:strRef>
              <c:f>'Reporting A Consolidated P&amp;L'!$W$20</c:f>
              <c:strCache>
                <c:ptCount val="1"/>
                <c:pt idx="0">
                  <c:v>Business Unit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'Reporting A Consolidated P&amp;L'!$X$19:$AL$19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P&amp;L'!$X$20:$AL$20</c:f>
              <c:numCache>
                <c:formatCode>0</c:formatCode>
                <c:ptCount val="15"/>
                <c:pt idx="0">
                  <c:v>240</c:v>
                </c:pt>
                <c:pt idx="1">
                  <c:v>245</c:v>
                </c:pt>
                <c:pt idx="2">
                  <c:v>250</c:v>
                </c:pt>
                <c:pt idx="3">
                  <c:v>255</c:v>
                </c:pt>
                <c:pt idx="4">
                  <c:v>260</c:v>
                </c:pt>
                <c:pt idx="5">
                  <c:v>265</c:v>
                </c:pt>
                <c:pt idx="6">
                  <c:v>270</c:v>
                </c:pt>
                <c:pt idx="7">
                  <c:v>275</c:v>
                </c:pt>
                <c:pt idx="8">
                  <c:v>272</c:v>
                </c:pt>
                <c:pt idx="9">
                  <c:v>269</c:v>
                </c:pt>
                <c:pt idx="10">
                  <c:v>266</c:v>
                </c:pt>
                <c:pt idx="11">
                  <c:v>263</c:v>
                </c:pt>
                <c:pt idx="12">
                  <c:v>260</c:v>
                </c:pt>
                <c:pt idx="13">
                  <c:v>257</c:v>
                </c:pt>
                <c:pt idx="14" formatCode="General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E7-4238-8216-5CF6A0D9F7A4}"/>
            </c:ext>
          </c:extLst>
        </c:ser>
        <c:ser>
          <c:idx val="1"/>
          <c:order val="1"/>
          <c:tx>
            <c:strRef>
              <c:f>'Reporting A Consolidated P&amp;L'!$W$21</c:f>
              <c:strCache>
                <c:ptCount val="1"/>
                <c:pt idx="0">
                  <c:v>Business Unit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'Reporting A Consolidated P&amp;L'!$X$19:$AL$19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P&amp;L'!$X$21:$AL$21</c:f>
              <c:numCache>
                <c:formatCode>0</c:formatCode>
                <c:ptCount val="15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  <c:pt idx="7">
                  <c:v>195</c:v>
                </c:pt>
                <c:pt idx="8">
                  <c:v>200</c:v>
                </c:pt>
                <c:pt idx="9">
                  <c:v>205</c:v>
                </c:pt>
                <c:pt idx="10">
                  <c:v>210</c:v>
                </c:pt>
                <c:pt idx="11">
                  <c:v>215</c:v>
                </c:pt>
                <c:pt idx="12">
                  <c:v>220</c:v>
                </c:pt>
                <c:pt idx="13">
                  <c:v>225</c:v>
                </c:pt>
                <c:pt idx="14" formatCode="General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E7-4238-8216-5CF6A0D9F7A4}"/>
            </c:ext>
          </c:extLst>
        </c:ser>
        <c:ser>
          <c:idx val="2"/>
          <c:order val="2"/>
          <c:tx>
            <c:strRef>
              <c:f>'Reporting A Consolidated P&amp;L'!$W$22</c:f>
              <c:strCache>
                <c:ptCount val="1"/>
                <c:pt idx="0">
                  <c:v>Business Unit 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'Reporting A Consolidated P&amp;L'!$X$19:$AL$19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P&amp;L'!$X$22:$AL$22</c:f>
              <c:numCache>
                <c:formatCode>0</c:formatCode>
                <c:ptCount val="15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  <c:pt idx="8">
                  <c:v>102</c:v>
                </c:pt>
                <c:pt idx="9">
                  <c:v>99</c:v>
                </c:pt>
                <c:pt idx="10">
                  <c:v>96</c:v>
                </c:pt>
                <c:pt idx="11">
                  <c:v>93</c:v>
                </c:pt>
                <c:pt idx="12">
                  <c:v>90</c:v>
                </c:pt>
                <c:pt idx="13">
                  <c:v>87</c:v>
                </c:pt>
                <c:pt idx="14" formatCode="General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E7-4238-8216-5CF6A0D9F7A4}"/>
            </c:ext>
          </c:extLst>
        </c:ser>
        <c:ser>
          <c:idx val="3"/>
          <c:order val="3"/>
          <c:tx>
            <c:strRef>
              <c:f>'Reporting A Consolidated P&amp;L'!$W$23</c:f>
              <c:strCache>
                <c:ptCount val="1"/>
                <c:pt idx="0">
                  <c:v>Business Unit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'Reporting A Consolidated P&amp;L'!$X$19:$AL$19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P&amp;L'!$X$23:$AL$23</c:f>
              <c:numCache>
                <c:formatCode>0</c:formatCod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E7-4238-8216-5CF6A0D9F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28968"/>
        <c:axId val="378759952"/>
      </c:lineChart>
      <c:catAx>
        <c:axId val="37842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75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759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$000s</a:t>
                </a:r>
              </a:p>
            </c:rich>
          </c:tx>
          <c:layout>
            <c:manualLayout>
              <c:xMode val="edge"/>
              <c:yMode val="edge"/>
              <c:x val="1.1682242990654198E-2"/>
              <c:y val="1.30548302872062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428968"/>
        <c:crosses val="autoZero"/>
        <c:crossBetween val="between"/>
        <c:majorUnit val="10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701226129725007E-2"/>
          <c:y val="0.8235875984251968"/>
          <c:w val="0.96395294063315395"/>
          <c:h val="0.1685796697287838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Revenue Drop is Seasonal</a:t>
            </a:r>
          </a:p>
        </c:rich>
      </c:tx>
      <c:layout>
        <c:manualLayout>
          <c:xMode val="edge"/>
          <c:yMode val="edge"/>
          <c:x val="0.30242895134796977"/>
          <c:y val="1.3054830287206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379624938832E-2"/>
          <c:y val="0.11749347258485647"/>
          <c:w val="0.89183415216730511"/>
          <c:h val="0.52332649825021849"/>
        </c:manualLayout>
      </c:layout>
      <c:lineChart>
        <c:grouping val="standard"/>
        <c:varyColors val="0"/>
        <c:ser>
          <c:idx val="0"/>
          <c:order val="0"/>
          <c:tx>
            <c:strRef>
              <c:f>'Reporting A Consolidated P&amp;L'!$W$12</c:f>
              <c:strCache>
                <c:ptCount val="1"/>
                <c:pt idx="0">
                  <c:v>Revenue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'Reporting A Consolidated P&amp;L'!$X$11:$AL$11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P&amp;L'!$X$12:$AL$12</c:f>
              <c:numCache>
                <c:formatCode>0</c:formatCode>
                <c:ptCount val="15"/>
                <c:pt idx="0">
                  <c:v>938</c:v>
                </c:pt>
                <c:pt idx="1">
                  <c:v>998</c:v>
                </c:pt>
                <c:pt idx="2">
                  <c:v>1058</c:v>
                </c:pt>
                <c:pt idx="3">
                  <c:v>1118</c:v>
                </c:pt>
                <c:pt idx="4">
                  <c:v>1178</c:v>
                </c:pt>
                <c:pt idx="5">
                  <c:v>1238</c:v>
                </c:pt>
                <c:pt idx="6">
                  <c:v>1248</c:v>
                </c:pt>
                <c:pt idx="7">
                  <c:v>1258</c:v>
                </c:pt>
                <c:pt idx="8">
                  <c:v>1268</c:v>
                </c:pt>
                <c:pt idx="9">
                  <c:v>1278</c:v>
                </c:pt>
                <c:pt idx="10">
                  <c:v>1288</c:v>
                </c:pt>
                <c:pt idx="11">
                  <c:v>1298</c:v>
                </c:pt>
                <c:pt idx="12">
                  <c:v>1308</c:v>
                </c:pt>
                <c:pt idx="13">
                  <c:v>1318</c:v>
                </c:pt>
                <c:pt idx="14" formatCode="General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6-4D33-9E52-848CA051E7BC}"/>
            </c:ext>
          </c:extLst>
        </c:ser>
        <c:ser>
          <c:idx val="1"/>
          <c:order val="1"/>
          <c:tx>
            <c:strRef>
              <c:f>'Reporting A Consolidated P&amp;L'!$W$13</c:f>
              <c:strCache>
                <c:ptCount val="1"/>
                <c:pt idx="0">
                  <c:v>Revenue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'Reporting A Consolidated P&amp;L'!$X$11:$AL$11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P&amp;L'!$X$13:$AL$13</c:f>
              <c:numCache>
                <c:formatCode>0</c:formatCode>
                <c:ptCount val="15"/>
                <c:pt idx="0">
                  <c:v>176</c:v>
                </c:pt>
                <c:pt idx="1">
                  <c:v>196</c:v>
                </c:pt>
                <c:pt idx="2">
                  <c:v>216</c:v>
                </c:pt>
                <c:pt idx="3">
                  <c:v>236</c:v>
                </c:pt>
                <c:pt idx="4">
                  <c:v>256</c:v>
                </c:pt>
                <c:pt idx="5">
                  <c:v>276</c:v>
                </c:pt>
                <c:pt idx="6">
                  <c:v>271</c:v>
                </c:pt>
                <c:pt idx="7">
                  <c:v>266</c:v>
                </c:pt>
                <c:pt idx="8">
                  <c:v>261</c:v>
                </c:pt>
                <c:pt idx="9">
                  <c:v>256</c:v>
                </c:pt>
                <c:pt idx="10">
                  <c:v>251</c:v>
                </c:pt>
                <c:pt idx="11">
                  <c:v>246</c:v>
                </c:pt>
                <c:pt idx="12">
                  <c:v>241</c:v>
                </c:pt>
                <c:pt idx="13">
                  <c:v>236</c:v>
                </c:pt>
                <c:pt idx="14" formatCode="General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6-4D33-9E52-848CA051E7BC}"/>
            </c:ext>
          </c:extLst>
        </c:ser>
        <c:ser>
          <c:idx val="2"/>
          <c:order val="2"/>
          <c:tx>
            <c:strRef>
              <c:f>'Reporting A Consolidated P&amp;L'!$W$14</c:f>
              <c:strCache>
                <c:ptCount val="1"/>
                <c:pt idx="0">
                  <c:v>Revenue 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'Reporting A Consolidated P&amp;L'!$X$11:$AL$11</c:f>
              <c:strCache>
                <c:ptCount val="15"/>
                <c:pt idx="0">
                  <c:v>Oct  xx</c:v>
                </c:pt>
                <c:pt idx="1">
                  <c:v>Nov xx</c:v>
                </c:pt>
                <c:pt idx="2">
                  <c:v>Dec xx</c:v>
                </c:pt>
                <c:pt idx="3">
                  <c:v>Jan xx</c:v>
                </c:pt>
                <c:pt idx="4">
                  <c:v>Feb xx</c:v>
                </c:pt>
                <c:pt idx="5">
                  <c:v>Mar xx</c:v>
                </c:pt>
                <c:pt idx="6">
                  <c:v>Apr xx</c:v>
                </c:pt>
                <c:pt idx="7">
                  <c:v>May xx</c:v>
                </c:pt>
                <c:pt idx="8">
                  <c:v>Jun xx</c:v>
                </c:pt>
                <c:pt idx="9">
                  <c:v>Jul xx</c:v>
                </c:pt>
                <c:pt idx="10">
                  <c:v>Aug xx</c:v>
                </c:pt>
                <c:pt idx="11">
                  <c:v>Sep xx</c:v>
                </c:pt>
                <c:pt idx="12">
                  <c:v>Oct xx</c:v>
                </c:pt>
                <c:pt idx="13">
                  <c:v>Nov xx</c:v>
                </c:pt>
                <c:pt idx="14">
                  <c:v>Dec xx</c:v>
                </c:pt>
              </c:strCache>
            </c:strRef>
          </c:cat>
          <c:val>
            <c:numRef>
              <c:f>'Reporting A Consolidated P&amp;L'!$X$14:$AL$14</c:f>
              <c:numCache>
                <c:formatCode>0.0</c:formatCode>
                <c:ptCount val="15"/>
                <c:pt idx="0">
                  <c:v>90</c:v>
                </c:pt>
                <c:pt idx="1">
                  <c:v>105</c:v>
                </c:pt>
                <c:pt idx="2">
                  <c:v>120</c:v>
                </c:pt>
                <c:pt idx="3">
                  <c:v>135</c:v>
                </c:pt>
                <c:pt idx="4">
                  <c:v>150</c:v>
                </c:pt>
                <c:pt idx="5">
                  <c:v>165</c:v>
                </c:pt>
                <c:pt idx="6">
                  <c:v>175</c:v>
                </c:pt>
                <c:pt idx="7">
                  <c:v>185</c:v>
                </c:pt>
                <c:pt idx="8">
                  <c:v>195</c:v>
                </c:pt>
                <c:pt idx="9">
                  <c:v>205</c:v>
                </c:pt>
                <c:pt idx="10">
                  <c:v>215</c:v>
                </c:pt>
                <c:pt idx="11">
                  <c:v>225</c:v>
                </c:pt>
                <c:pt idx="12">
                  <c:v>235</c:v>
                </c:pt>
                <c:pt idx="13">
                  <c:v>245</c:v>
                </c:pt>
                <c:pt idx="14" formatCode="General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6-4D33-9E52-848CA051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760736"/>
        <c:axId val="378761128"/>
      </c:lineChart>
      <c:catAx>
        <c:axId val="3787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761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761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$000s</a:t>
                </a:r>
              </a:p>
            </c:rich>
          </c:tx>
          <c:layout>
            <c:manualLayout>
              <c:xMode val="edge"/>
              <c:yMode val="edge"/>
              <c:x val="1.1037527593818998E-2"/>
              <c:y val="1.30548302872062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760736"/>
        <c:crosses val="autoZero"/>
        <c:crossBetween val="between"/>
        <c:majorUnit val="30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037527593818998E-2"/>
          <c:y val="0.80622648731408575"/>
          <c:w val="0.95642691722358286"/>
          <c:h val="0.1859407808398951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28</xdr:row>
      <xdr:rowOff>76200</xdr:rowOff>
    </xdr:from>
    <xdr:to>
      <xdr:col>8</xdr:col>
      <xdr:colOff>1866900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79375</xdr:rowOff>
    </xdr:from>
    <xdr:to>
      <xdr:col>17</xdr:col>
      <xdr:colOff>292100</xdr:colOff>
      <xdr:row>44</xdr:row>
      <xdr:rowOff>117475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44</xdr:row>
      <xdr:rowOff>161924</xdr:rowOff>
    </xdr:from>
    <xdr:to>
      <xdr:col>16</xdr:col>
      <xdr:colOff>638175</xdr:colOff>
      <xdr:row>55</xdr:row>
      <xdr:rowOff>25399</xdr:rowOff>
    </xdr:to>
    <xdr:sp macro="" textlink="">
      <xdr:nvSpPr>
        <xdr:cNvPr id="4" name="Tex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97000" y="9864724"/>
          <a:ext cx="8601075" cy="2543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Areas</a:t>
          </a:r>
          <a:r>
            <a:rPr lang="en-NZ" sz="1200" b="0" i="0" strike="noStrike" baseline="0">
              <a:solidFill>
                <a:srgbClr val="000000"/>
              </a:solidFill>
              <a:latin typeface="Arial"/>
              <a:cs typeface="Arial"/>
            </a:rPr>
            <a:t> to Note</a:t>
          </a: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1. Xxxxxxxxxxxxxxxxxxxxxxxxxxxxxxxxxxxxxxxx xxxxxxxxxxxxxxxxxxxxxxxxxxxxxxxxxxxxxxxxxxxxxxxxxxxxxxxxxxxxxxxxxxxxxx xxxxxxxxxxxxxxx xxxxxxxxx xxxxxxx xxxxxxxxxxxx xxxxxxxxxxxxxxxxxxxxxxxxxxxxxxxx</a:t>
          </a:r>
        </a:p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2. Xxxxxxxxxxxxxxxxxxxxxxxxxxxxxxxxxxxxxxxx xxxxxxxxxxxxxxxxxxxxxxxxxxxxxxxxxxxxxxxxxxxxxxxxxxxxxxxxxxxxxxxxxxxxxx xxxxxxxxxxxxxxx xxxxxxxxx xxxxxxx xxxxxxxxxxxx xxxxxxxxxxxxxxxxxxxxxxxxxxxxxxxx</a:t>
          </a:r>
        </a:p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3. Xxxxxxxxxxxxxxxxxxxxxxxxxxxxxxxxxxxxxxxx xxxxxxxxxxxxxxxxxxxxxxxxxxxxxxxxxxxxxxxxxxxxxxxxxxxxxxxxxxxxxxxxxxxxxx xxxxxxxxxxxxxxx xxxxxxxxx xxxxxxx xxxxxxxxxxxx xxxxxxxxxxxxxxxxxxxxxxxxxxxxxxxx</a:t>
          </a:r>
        </a:p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4. Xxxxxxxxxxxxxxxxxxxxxxxxxxxxxxxxxxxxxxxx xxxxxxxxxxxxxxxxxxxxxxxxxxxxxxxxxxx xxxxxxxxxxxxxxxxxxxxxxxxxxxxxxxxxxx </a:t>
          </a:r>
        </a:p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xxxxxxxxxxxxxxx xxxxxxxxx xxxxxxx xxxxxxxxxxxx xxxxxxxxxxxxxxxxxxxxxxxxxxxxxxxx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29</xdr:row>
      <xdr:rowOff>76200</xdr:rowOff>
    </xdr:from>
    <xdr:to>
      <xdr:col>8</xdr:col>
      <xdr:colOff>1866900</xdr:colOff>
      <xdr:row>45</xdr:row>
      <xdr:rowOff>114300</xdr:rowOff>
    </xdr:to>
    <xdr:graphicFrame macro="">
      <xdr:nvGraphicFramePr>
        <xdr:cNvPr id="85032" name="Chart 1">
          <a:extLst>
            <a:ext uri="{FF2B5EF4-FFF2-40B4-BE49-F238E27FC236}">
              <a16:creationId xmlns:a16="http://schemas.microsoft.com/office/drawing/2014/main" id="{00000000-0008-0000-0100-000028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79375</xdr:rowOff>
    </xdr:from>
    <xdr:to>
      <xdr:col>17</xdr:col>
      <xdr:colOff>292100</xdr:colOff>
      <xdr:row>45</xdr:row>
      <xdr:rowOff>117475</xdr:rowOff>
    </xdr:to>
    <xdr:graphicFrame macro="">
      <xdr:nvGraphicFramePr>
        <xdr:cNvPr id="85033" name="Chart 2">
          <a:extLst>
            <a:ext uri="{FF2B5EF4-FFF2-40B4-BE49-F238E27FC236}">
              <a16:creationId xmlns:a16="http://schemas.microsoft.com/office/drawing/2014/main" id="{00000000-0008-0000-0100-000029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47</xdr:row>
      <xdr:rowOff>25399</xdr:rowOff>
    </xdr:from>
    <xdr:to>
      <xdr:col>17</xdr:col>
      <xdr:colOff>292100</xdr:colOff>
      <xdr:row>55</xdr:row>
      <xdr:rowOff>91440</xdr:rowOff>
    </xdr:to>
    <xdr:sp macro="" textlink="">
      <xdr:nvSpPr>
        <xdr:cNvPr id="84995" name="Text 5">
          <a:extLst>
            <a:ext uri="{FF2B5EF4-FFF2-40B4-BE49-F238E27FC236}">
              <a16:creationId xmlns:a16="http://schemas.microsoft.com/office/drawing/2014/main" id="{00000000-0008-0000-0100-0000034C0100}"/>
            </a:ext>
          </a:extLst>
        </xdr:cNvPr>
        <xdr:cNvSpPr txBox="1">
          <a:spLocks noChangeArrowheads="1"/>
        </xdr:cNvSpPr>
      </xdr:nvSpPr>
      <xdr:spPr bwMode="auto">
        <a:xfrm>
          <a:off x="1440180" y="10337799"/>
          <a:ext cx="9591040" cy="269748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Areas</a:t>
          </a:r>
          <a:r>
            <a:rPr lang="en-NZ" sz="1200" b="0" i="0" strike="noStrike" baseline="0">
              <a:solidFill>
                <a:srgbClr val="000000"/>
              </a:solidFill>
              <a:latin typeface="Arial"/>
              <a:cs typeface="Arial"/>
            </a:rPr>
            <a:t> to Note</a:t>
          </a:r>
          <a:r>
            <a:rPr lang="en-NZ" sz="12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  <a:endParaRPr lang="en-NZ" sz="1200" b="0" i="0" strike="noStrike">
            <a:solidFill>
              <a:sysClr val="windowText" lastClr="000000"/>
            </a:solidFill>
            <a:latin typeface="Arial Black" panose="020B0A04020102020204" pitchFamily="34" charset="0"/>
            <a:cs typeface="Arial"/>
          </a:endParaRPr>
        </a:p>
        <a:p>
          <a:pPr algn="l" rtl="1">
            <a:defRPr sz="1000"/>
          </a:pPr>
          <a:r>
            <a:rPr lang="en-NZ" sz="1200" b="0" i="0" strike="noStrike">
              <a:solidFill>
                <a:sysClr val="windowText" lastClr="000000"/>
              </a:solidFill>
              <a:latin typeface="Arial Black" panose="020B0A04020102020204" pitchFamily="34" charset="0"/>
              <a:cs typeface="Arial"/>
            </a:rPr>
            <a:t>1.________________________________________________________________________________________________________________________________________________________________________________________________________________________________________________________</a:t>
          </a:r>
        </a:p>
        <a:p>
          <a:pPr algn="l" rtl="1">
            <a:defRPr sz="1000"/>
          </a:pPr>
          <a:endParaRPr lang="en-NZ" sz="1200" b="0" i="0" strike="noStrike">
            <a:solidFill>
              <a:sysClr val="windowText" lastClr="000000"/>
            </a:solidFill>
            <a:latin typeface="Arial Black" panose="020B0A04020102020204" pitchFamily="34" charset="0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NZ" sz="1000" b="0" i="0">
              <a:solidFill>
                <a:sysClr val="windowText" lastClr="00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2.__________________________________________________________________________________________________________________________________________________________________________________________________________________________________________________________</a:t>
          </a:r>
          <a:endParaRPr lang="en-GB" sz="1200">
            <a:solidFill>
              <a:sysClr val="windowText" lastClr="000000"/>
            </a:solidFill>
            <a:effectLst/>
            <a:latin typeface="Arial Black" panose="020B0A04020102020204" pitchFamily="34" charset="0"/>
          </a:endParaRPr>
        </a:p>
        <a:p>
          <a:pPr algn="l" rtl="1">
            <a:defRPr sz="1000"/>
          </a:pPr>
          <a:endParaRPr lang="en-NZ" sz="1200" b="0" i="0" strike="noStrike">
            <a:solidFill>
              <a:sysClr val="windowText" lastClr="000000"/>
            </a:solidFill>
            <a:latin typeface="Arial Black" panose="020B0A04020102020204" pitchFamily="34" charset="0"/>
            <a:cs typeface="Arial"/>
          </a:endParaRPr>
        </a:p>
        <a:p>
          <a:pPr algn="l" rtl="1">
            <a:defRPr sz="1000"/>
          </a:pPr>
          <a:endParaRPr lang="en-NZ" sz="1200" b="0" i="0" strike="noStrike">
            <a:solidFill>
              <a:sysClr val="windowText" lastClr="000000"/>
            </a:solidFill>
            <a:latin typeface="Arial Black" panose="020B0A04020102020204" pitchFamily="34" charset="0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NZ" sz="1000" b="0" i="0">
              <a:solidFill>
                <a:sysClr val="windowText" lastClr="00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3.__________________________________________________________________________________________________________________________________________________________________________________________________________________________________________________________</a:t>
          </a:r>
          <a:endParaRPr lang="en-GB" sz="1200">
            <a:solidFill>
              <a:sysClr val="windowText" lastClr="000000"/>
            </a:solidFill>
            <a:effectLst/>
            <a:latin typeface="Arial Black" panose="020B0A04020102020204" pitchFamily="34" charset="0"/>
          </a:endParaRPr>
        </a:p>
        <a:p>
          <a:pPr algn="l" rtl="1">
            <a:defRPr sz="1000"/>
          </a:pPr>
          <a:endParaRPr lang="en-NZ" sz="1200" b="0" i="0" strike="noStrike">
            <a:solidFill>
              <a:sysClr val="windowText" lastClr="000000"/>
            </a:solidFill>
            <a:latin typeface="Arial Black" panose="020B0A04020102020204" pitchFamily="34" charset="0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NZ" sz="1000" b="0" i="0">
              <a:solidFill>
                <a:sysClr val="windowText" lastClr="00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4.__________________________________________________________________________________________________________________________________________________________________________________________________________________________________________________________</a:t>
          </a:r>
          <a:endParaRPr lang="en-GB" sz="1200">
            <a:solidFill>
              <a:sysClr val="windowText" lastClr="000000"/>
            </a:solidFill>
            <a:effectLst/>
            <a:latin typeface="Arial Black" panose="020B0A04020102020204" pitchFamily="34" charset="0"/>
          </a:endParaRPr>
        </a:p>
        <a:p>
          <a:pPr algn="l" rtl="1">
            <a:defRPr sz="1000"/>
          </a:pPr>
          <a:endParaRPr lang="en-NZ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Data\All%20Clients\VicUni\month%20end%20reports\Old%20material\VicReptHR6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Allproducts%20(not%20studies)\Reporting%20templates\Accounting\examples%20with%20data\MREPRT5Bdummy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t%20&amp;%20Loss%20#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formance%20Indicators%20#4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ta/Allproducts%20(not%20studies)/Reporting%20templates/HR%20report%20templates/ReptHR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All%20Clients\VicUni\month%20end%20reports\VicReports%20masterJan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formance%20Indicators%20#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formance%20Indicators%20#3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t%20&amp;%20Loss%20#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lance%20Sheet%20#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entory%20#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Financial%20Accounting\Monthly%20Reporting\2000\Sept\SMT_Reports2000-Sep%20adjus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ner\data\Allproducts%20(not%20studies)\Reporting%20templates\Accounting\examples%20with%20data\MREPRT5Adummy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Cost &amp; Overtime"/>
      <sheetName val="FTE Trends"/>
      <sheetName val="Absenteeism &amp; Injury"/>
      <sheetName val="Service level Agreement"/>
      <sheetName val="Length of Service"/>
    </sheetNames>
    <sheetDataSet>
      <sheetData sheetId="0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Labour Cost &amp; Overtime</v>
          </cell>
        </row>
        <row r="6">
          <cell r="A6" t="str">
            <v>Average Labour Cost per Hour</v>
          </cell>
        </row>
        <row r="29">
          <cell r="A29" t="str">
            <v>Overtime by Function</v>
          </cell>
          <cell r="I29" t="str">
            <v>Reasons for Overtime</v>
          </cell>
        </row>
        <row r="73">
          <cell r="A73" t="str">
            <v>Victoria University</v>
          </cell>
        </row>
        <row r="74">
          <cell r="A74">
            <v>36770</v>
          </cell>
        </row>
        <row r="75">
          <cell r="A75" t="str">
            <v>Labour Cost &amp; Overtime</v>
          </cell>
        </row>
        <row r="78">
          <cell r="A78" t="str">
            <v>Average Labour Cost per Hour</v>
          </cell>
        </row>
        <row r="100">
          <cell r="A100" t="str">
            <v>Overtime by Function</v>
          </cell>
          <cell r="I100" t="str">
            <v>Reasons for Overtime</v>
          </cell>
        </row>
      </sheetData>
      <sheetData sheetId="1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FTE Trends</v>
          </cell>
        </row>
        <row r="5">
          <cell r="B5" t="str">
            <v>FTE Trendlines</v>
          </cell>
        </row>
        <row r="31">
          <cell r="B31" t="str">
            <v>Employment Contract Status</v>
          </cell>
        </row>
        <row r="68">
          <cell r="A68" t="str">
            <v>Victoria University</v>
          </cell>
        </row>
        <row r="69">
          <cell r="A69">
            <v>36770</v>
          </cell>
        </row>
        <row r="70">
          <cell r="A70" t="str">
            <v>FTE Trends</v>
          </cell>
        </row>
        <row r="72">
          <cell r="B72" t="str">
            <v>FTE Trendlines</v>
          </cell>
        </row>
        <row r="98">
          <cell r="B98" t="str">
            <v>Employment Contract Status</v>
          </cell>
        </row>
      </sheetData>
      <sheetData sheetId="2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Absenteeism &amp; Injury</v>
          </cell>
        </row>
        <row r="6">
          <cell r="A6" t="str">
            <v>Total Absenteeism</v>
          </cell>
          <cell r="I6" t="str">
            <v>Analysis of Absenteeism</v>
          </cell>
        </row>
        <row r="28">
          <cell r="A28" t="str">
            <v>Severity of Injury</v>
          </cell>
          <cell r="I28" t="str">
            <v>Lost Time Injury Frequency</v>
          </cell>
        </row>
        <row r="72">
          <cell r="A72" t="str">
            <v>Victoria University</v>
          </cell>
        </row>
        <row r="73">
          <cell r="A73">
            <v>36770</v>
          </cell>
        </row>
        <row r="74">
          <cell r="A74" t="str">
            <v>Absenteeism &amp; Injury</v>
          </cell>
        </row>
        <row r="77">
          <cell r="A77" t="str">
            <v>Total Absenteeism</v>
          </cell>
          <cell r="I77" t="str">
            <v>Analysis of Absenteeism</v>
          </cell>
        </row>
        <row r="99">
          <cell r="A99" t="str">
            <v>Severity of Injury</v>
          </cell>
          <cell r="I99" t="str">
            <v>Lost Time Injury Frequency</v>
          </cell>
        </row>
      </sheetData>
      <sheetData sheetId="3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Service Level Agreement</v>
          </cell>
        </row>
        <row r="6">
          <cell r="A6" t="str">
            <v>Activity Progress</v>
          </cell>
          <cell r="J6" t="str">
            <v>Budget Performance</v>
          </cell>
        </row>
        <row r="48">
          <cell r="A48">
            <v>0</v>
          </cell>
        </row>
        <row r="49">
          <cell r="A49">
            <v>2</v>
          </cell>
        </row>
        <row r="50">
          <cell r="A50" t="str">
            <v>Service Level Agreement</v>
          </cell>
        </row>
        <row r="53">
          <cell r="A53" t="str">
            <v>Activity Progress</v>
          </cell>
          <cell r="J53" t="str">
            <v>Budget Performance</v>
          </cell>
        </row>
      </sheetData>
      <sheetData sheetId="4">
        <row r="1">
          <cell r="A1" t="str">
            <v>Victoria University</v>
          </cell>
        </row>
        <row r="2">
          <cell r="A2">
            <v>36770</v>
          </cell>
        </row>
        <row r="3">
          <cell r="A3" t="str">
            <v>FTE Trends</v>
          </cell>
        </row>
        <row r="5">
          <cell r="B5" t="str">
            <v>Length of service</v>
          </cell>
        </row>
        <row r="46">
          <cell r="A46" t="str">
            <v>Victoria University</v>
          </cell>
        </row>
        <row r="47">
          <cell r="A47">
            <v>5</v>
          </cell>
        </row>
        <row r="48">
          <cell r="A48" t="str">
            <v>FTE Trends</v>
          </cell>
        </row>
        <row r="50">
          <cell r="B50" t="str">
            <v>Unused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EPRT5Bdummy2"/>
      <sheetName val="MREPRT5Bdummy2.xls"/>
    </sheetNames>
    <definedNames>
      <definedName name="MacroCondenseHR1"/>
      <definedName name="MacroEndCustomer"/>
      <definedName name="MacroManagedAssets"/>
      <definedName name="PrintECSc"/>
      <definedName name="PrintECSm"/>
      <definedName name="PrintHR1c"/>
      <definedName name="PrintHR1m"/>
      <definedName name="PrintMAc"/>
      <definedName name="PrintMAm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 #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Indicators #4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orce Analysis"/>
      <sheetName val="Human Resources KPIs"/>
      <sheetName val="Rolling 12 Month Statistics"/>
      <sheetName val="Recruitment&amp;turnover"/>
      <sheetName val="HR Operating Statement"/>
    </sheetNames>
    <sheetDataSet>
      <sheetData sheetId="0" refreshError="1"/>
      <sheetData sheetId="1" refreshError="1">
        <row r="4">
          <cell r="B4">
            <v>0</v>
          </cell>
        </row>
        <row r="5">
          <cell r="B5">
            <v>0</v>
          </cell>
        </row>
        <row r="6">
          <cell r="B6" t="str">
            <v>Human Resources KPIs</v>
          </cell>
        </row>
        <row r="8">
          <cell r="A8" t="str">
            <v>A.</v>
          </cell>
          <cell r="B8" t="str">
            <v>EMPLOYEE NUMBERS</v>
          </cell>
        </row>
        <row r="9">
          <cell r="C9" t="str">
            <v>End of Last Month</v>
          </cell>
          <cell r="D9" t="str">
            <v>New Starts</v>
          </cell>
          <cell r="E9" t="str">
            <v>Terminations</v>
          </cell>
          <cell r="F9" t="str">
            <v>End of This Month</v>
          </cell>
          <cell r="G9" t="str">
            <v>This Month Last Year</v>
          </cell>
        </row>
        <row r="10">
          <cell r="A10">
            <v>193</v>
          </cell>
          <cell r="B10" t="str">
            <v>Permanent (Full time and Part time)</v>
          </cell>
          <cell r="C10" t="e">
            <v>#NUM!</v>
          </cell>
          <cell r="D10">
            <v>0</v>
          </cell>
          <cell r="E10">
            <v>0</v>
          </cell>
          <cell r="F10" t="e">
            <v>#NUM!</v>
          </cell>
          <cell r="G10" t="e">
            <v>#NUM!</v>
          </cell>
        </row>
        <row r="11">
          <cell r="A11">
            <v>194</v>
          </cell>
          <cell r="B11" t="str">
            <v>Casual and other temporary</v>
          </cell>
          <cell r="C11" t="e">
            <v>#NUM!</v>
          </cell>
          <cell r="D11">
            <v>0</v>
          </cell>
          <cell r="E11">
            <v>0</v>
          </cell>
          <cell r="F11" t="e">
            <v>#NUM!</v>
          </cell>
          <cell r="G11" t="e">
            <v>#NUM!</v>
          </cell>
        </row>
        <row r="13">
          <cell r="A13" t="str">
            <v>B.</v>
          </cell>
          <cell r="B13" t="str">
            <v>PRODUCTIVITY / VALUE CREATION MEASURES</v>
          </cell>
        </row>
        <row r="14">
          <cell r="D14" t="str">
            <v>This Month</v>
          </cell>
          <cell r="E14" t="str">
            <v>Year to Date</v>
          </cell>
          <cell r="F14" t="str">
            <v>Monthly Average</v>
          </cell>
          <cell r="G14" t="str">
            <v>This Month Last Year</v>
          </cell>
        </row>
        <row r="15">
          <cell r="A15">
            <v>199</v>
          </cell>
          <cell r="B15" t="str">
            <v>1. Productivity</v>
          </cell>
        </row>
        <row r="16">
          <cell r="A16">
            <v>200</v>
          </cell>
          <cell r="B16" t="str">
            <v>a)</v>
          </cell>
        </row>
        <row r="17">
          <cell r="B17" t="str">
            <v>Total Sales $</v>
          </cell>
          <cell r="D17" t="e">
            <v>#DIV/0!</v>
          </cell>
          <cell r="E17" t="e">
            <v>#DIV/0!</v>
          </cell>
          <cell r="F17" t="e">
            <v>#DIV/0!</v>
          </cell>
          <cell r="G17" t="e">
            <v>#NUM!</v>
          </cell>
        </row>
        <row r="18">
          <cell r="B18" t="str">
            <v>Average number of Employees</v>
          </cell>
        </row>
        <row r="20">
          <cell r="A20">
            <v>199</v>
          </cell>
          <cell r="B20" t="str">
            <v>b)</v>
          </cell>
        </row>
        <row r="21">
          <cell r="A21">
            <v>201</v>
          </cell>
          <cell r="B21" t="str">
            <v>Total Sales $</v>
          </cell>
        </row>
        <row r="22">
          <cell r="B22" t="str">
            <v>$ Employee Costs</v>
          </cell>
          <cell r="D22" t="e">
            <v>#DIV/0!</v>
          </cell>
          <cell r="E22" t="e">
            <v>#DIV/0!</v>
          </cell>
          <cell r="F22" t="e">
            <v>#DIV/0!</v>
          </cell>
          <cell r="G22" t="e">
            <v>#NUM!</v>
          </cell>
        </row>
        <row r="24">
          <cell r="B24" t="str">
            <v>2. Value Added per Employee</v>
          </cell>
        </row>
        <row r="26">
          <cell r="B26" t="str">
            <v>Change in Value Added</v>
          </cell>
          <cell r="E26" t="e">
            <v>#DIV/0!</v>
          </cell>
        </row>
        <row r="27">
          <cell r="B27" t="str">
            <v>Full Year Average Number of Employees</v>
          </cell>
        </row>
        <row r="30">
          <cell r="A30" t="str">
            <v>C.</v>
          </cell>
          <cell r="B30" t="str">
            <v>OTHER KEY MEASURES</v>
          </cell>
        </row>
        <row r="31">
          <cell r="F31" t="str">
            <v>This Month</v>
          </cell>
          <cell r="G31" t="str">
            <v>Year to Date</v>
          </cell>
        </row>
        <row r="32">
          <cell r="A32">
            <v>203</v>
          </cell>
          <cell r="B32" t="str">
            <v>1. Health and Safety (per 100,000 working hours)</v>
          </cell>
        </row>
        <row r="33">
          <cell r="A33">
            <v>204</v>
          </cell>
          <cell r="B33" t="str">
            <v>a)</v>
          </cell>
        </row>
        <row r="34">
          <cell r="B34" t="str">
            <v>Lost Time Accidents This Month / YTD  x</v>
          </cell>
          <cell r="E34">
            <v>100000</v>
          </cell>
          <cell r="F34" t="e">
            <v>#DIV/0!</v>
          </cell>
          <cell r="G34" t="e">
            <v>#DIV/0!</v>
          </cell>
        </row>
        <row r="35">
          <cell r="B35" t="str">
            <v>Total Hours Worked in Month /YTD</v>
          </cell>
          <cell r="E35">
            <v>1</v>
          </cell>
        </row>
        <row r="36">
          <cell r="A36">
            <v>205</v>
          </cell>
        </row>
        <row r="37">
          <cell r="B37" t="str">
            <v>b)</v>
          </cell>
        </row>
        <row r="38">
          <cell r="B38" t="str">
            <v>All Accidents  x</v>
          </cell>
          <cell r="E38">
            <v>100000</v>
          </cell>
          <cell r="F38" t="e">
            <v>#DIV/0!</v>
          </cell>
          <cell r="G38" t="e">
            <v>#DIV/0!</v>
          </cell>
        </row>
        <row r="39">
          <cell r="B39" t="str">
            <v>Total Hours Worked in Month /YTD</v>
          </cell>
          <cell r="E39">
            <v>1</v>
          </cell>
        </row>
        <row r="41">
          <cell r="A41">
            <v>206</v>
          </cell>
          <cell r="B41" t="str">
            <v>2. Absentee Rate</v>
          </cell>
        </row>
        <row r="42">
          <cell r="A42">
            <v>200</v>
          </cell>
        </row>
        <row r="43">
          <cell r="A43">
            <v>207</v>
          </cell>
          <cell r="B43" t="str">
            <v>Number of Days Absent x Average Employees</v>
          </cell>
        </row>
        <row r="44">
          <cell r="B44" t="str">
            <v>Total Days Worked in month /YTD</v>
          </cell>
          <cell r="F44" t="e">
            <v>#DIV/0!</v>
          </cell>
          <cell r="G44" t="e">
            <v>#DIV/0!</v>
          </cell>
        </row>
        <row r="46">
          <cell r="A46">
            <v>208</v>
          </cell>
          <cell r="B46" t="str">
            <v>3. Turnover Rate</v>
          </cell>
        </row>
        <row r="48">
          <cell r="B48" t="str">
            <v>Number of Terminations due to Resignation or Dismissal</v>
          </cell>
          <cell r="F48" t="e">
            <v>#DIV/0!</v>
          </cell>
          <cell r="G48" t="e">
            <v>#DIV/0!</v>
          </cell>
        </row>
        <row r="49">
          <cell r="B49" t="str">
            <v>Average Employee Number</v>
          </cell>
        </row>
        <row r="51">
          <cell r="A51">
            <v>209</v>
          </cell>
          <cell r="B51" t="str">
            <v>4. Training and Development (Cents spent on training &amp; development for every dollar of payroll)</v>
          </cell>
        </row>
        <row r="52">
          <cell r="A52">
            <v>210</v>
          </cell>
        </row>
        <row r="53">
          <cell r="B53" t="str">
            <v>Training &amp; Development $</v>
          </cell>
          <cell r="F53" t="e">
            <v>#DIV/0!</v>
          </cell>
          <cell r="G53" t="e">
            <v>#DIV/0!</v>
          </cell>
        </row>
        <row r="54">
          <cell r="B54" t="str">
            <v>Payroll $</v>
          </cell>
        </row>
        <row r="57">
          <cell r="A57" t="str">
            <v>D.</v>
          </cell>
          <cell r="B57" t="str">
            <v>TOTAL EMPLOYMENT COST</v>
          </cell>
        </row>
        <row r="58">
          <cell r="B58" t="str">
            <v>All Employees ($000,s)</v>
          </cell>
        </row>
        <row r="59">
          <cell r="B59" t="str">
            <v>This Month</v>
          </cell>
          <cell r="C59">
            <v>0</v>
          </cell>
          <cell r="D59" t="str">
            <v>This Month Last Year</v>
          </cell>
          <cell r="F59" t="e">
            <v>#NUM!</v>
          </cell>
        </row>
        <row r="60">
          <cell r="B60" t="str">
            <v>Year to Date</v>
          </cell>
          <cell r="C60">
            <v>0</v>
          </cell>
          <cell r="D60" t="str">
            <v>Last Year YTD</v>
          </cell>
          <cell r="F60">
            <v>0</v>
          </cell>
        </row>
        <row r="62">
          <cell r="B62" t="str">
            <v>Casual and Temporary Staff ($000,s)</v>
          </cell>
        </row>
        <row r="63">
          <cell r="B63" t="str">
            <v>This Month</v>
          </cell>
          <cell r="C63">
            <v>0</v>
          </cell>
          <cell r="D63" t="str">
            <v>This Month Last Year</v>
          </cell>
          <cell r="F63" t="e">
            <v>#NUM!</v>
          </cell>
        </row>
        <row r="64">
          <cell r="B64" t="str">
            <v>Year to Date</v>
          </cell>
          <cell r="C64">
            <v>0</v>
          </cell>
          <cell r="D64" t="str">
            <v>Last Year YTD</v>
          </cell>
          <cell r="F64">
            <v>0</v>
          </cell>
        </row>
        <row r="74">
          <cell r="B74" t="str">
            <v>Employment Costs - This Month</v>
          </cell>
          <cell r="E74" t="str">
            <v>Employment Costs - YTD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P&amp;L"/>
      <sheetName val="School PIs - monthly"/>
      <sheetName val="AcadSuppInd"/>
      <sheetName val="Service Units"/>
      <sheetName val="Capital Expenditure"/>
    </sheetNames>
    <sheetDataSet>
      <sheetData sheetId="0">
        <row r="69">
          <cell r="R69" t="str">
            <v>Input area</v>
          </cell>
        </row>
        <row r="71">
          <cell r="R71" t="str">
            <v>Five Key Cost line Graph</v>
          </cell>
          <cell r="S71">
            <v>36161</v>
          </cell>
          <cell r="T71">
            <v>36192</v>
          </cell>
          <cell r="U71">
            <v>36220</v>
          </cell>
          <cell r="V71">
            <v>36251</v>
          </cell>
          <cell r="W71">
            <v>36281</v>
          </cell>
          <cell r="X71">
            <v>36312</v>
          </cell>
          <cell r="Y71">
            <v>36342</v>
          </cell>
          <cell r="Z71">
            <v>36373</v>
          </cell>
          <cell r="AA71">
            <v>36404</v>
          </cell>
          <cell r="AB71">
            <v>36434</v>
          </cell>
          <cell r="AC71">
            <v>36465</v>
          </cell>
          <cell r="AD71">
            <v>36495</v>
          </cell>
          <cell r="AE71">
            <v>36526</v>
          </cell>
          <cell r="AF71">
            <v>36557</v>
          </cell>
          <cell r="AG71">
            <v>36586</v>
          </cell>
          <cell r="AH71">
            <v>36617</v>
          </cell>
          <cell r="AI71">
            <v>36647</v>
          </cell>
          <cell r="AJ71">
            <v>36678</v>
          </cell>
          <cell r="AK71">
            <v>36708</v>
          </cell>
          <cell r="AL71">
            <v>36739</v>
          </cell>
          <cell r="AM71">
            <v>36770</v>
          </cell>
          <cell r="AN71">
            <v>36800</v>
          </cell>
          <cell r="AO71">
            <v>36831</v>
          </cell>
        </row>
        <row r="72">
          <cell r="R72" t="str">
            <v>Ave. for schools with &lt;200 students</v>
          </cell>
          <cell r="S72">
            <v>11</v>
          </cell>
          <cell r="T72">
            <v>11</v>
          </cell>
          <cell r="U72">
            <v>11</v>
          </cell>
          <cell r="V72">
            <v>11</v>
          </cell>
          <cell r="W72">
            <v>11</v>
          </cell>
          <cell r="X72">
            <v>11</v>
          </cell>
          <cell r="Y72">
            <v>12</v>
          </cell>
          <cell r="Z72">
            <v>12</v>
          </cell>
          <cell r="AA72">
            <v>46</v>
          </cell>
          <cell r="AB72">
            <v>46</v>
          </cell>
          <cell r="AC72">
            <v>44</v>
          </cell>
          <cell r="AD72">
            <v>44</v>
          </cell>
          <cell r="AE72">
            <v>44</v>
          </cell>
          <cell r="AF72">
            <v>44</v>
          </cell>
          <cell r="AG72">
            <v>45</v>
          </cell>
          <cell r="AH72">
            <v>45</v>
          </cell>
          <cell r="AI72">
            <v>45</v>
          </cell>
          <cell r="AJ72">
            <v>45</v>
          </cell>
          <cell r="AK72">
            <v>45</v>
          </cell>
          <cell r="AL72">
            <v>46</v>
          </cell>
          <cell r="AM72">
            <v>46</v>
          </cell>
          <cell r="AN72">
            <v>46</v>
          </cell>
          <cell r="AO72">
            <v>46</v>
          </cell>
        </row>
        <row r="73">
          <cell r="R73" t="str">
            <v xml:space="preserve">Ave. for BLACK school </v>
          </cell>
          <cell r="Y73">
            <v>13</v>
          </cell>
          <cell r="Z73">
            <v>13</v>
          </cell>
          <cell r="AA73">
            <v>165</v>
          </cell>
          <cell r="AB73">
            <v>165</v>
          </cell>
          <cell r="AC73">
            <v>145</v>
          </cell>
          <cell r="AD73">
            <v>145</v>
          </cell>
          <cell r="AE73">
            <v>145</v>
          </cell>
          <cell r="AF73">
            <v>145</v>
          </cell>
          <cell r="AG73">
            <v>160</v>
          </cell>
          <cell r="AH73">
            <v>160</v>
          </cell>
          <cell r="AI73">
            <v>160</v>
          </cell>
          <cell r="AJ73">
            <v>160</v>
          </cell>
          <cell r="AK73">
            <v>160</v>
          </cell>
          <cell r="AL73">
            <v>162</v>
          </cell>
          <cell r="AM73">
            <v>43</v>
          </cell>
          <cell r="AN73">
            <v>43</v>
          </cell>
        </row>
        <row r="74">
          <cell r="R74" t="str">
            <v>Ave for Course A</v>
          </cell>
          <cell r="AA74">
            <v>430</v>
          </cell>
          <cell r="AB74">
            <v>430</v>
          </cell>
          <cell r="AC74">
            <v>390</v>
          </cell>
          <cell r="AD74">
            <v>390</v>
          </cell>
          <cell r="AE74">
            <v>390</v>
          </cell>
          <cell r="AF74">
            <v>390</v>
          </cell>
          <cell r="AG74">
            <v>398</v>
          </cell>
          <cell r="AH74">
            <v>398</v>
          </cell>
          <cell r="AI74">
            <v>398</v>
          </cell>
          <cell r="AJ74">
            <v>398</v>
          </cell>
          <cell r="AK74">
            <v>398</v>
          </cell>
          <cell r="AL74">
            <v>426</v>
          </cell>
        </row>
        <row r="75">
          <cell r="R75" t="str">
            <v>Ave for Course B</v>
          </cell>
          <cell r="AA75">
            <v>250</v>
          </cell>
          <cell r="AB75">
            <v>250</v>
          </cell>
          <cell r="AC75">
            <v>228</v>
          </cell>
          <cell r="AD75">
            <v>228</v>
          </cell>
          <cell r="AE75">
            <v>228</v>
          </cell>
          <cell r="AF75">
            <v>228</v>
          </cell>
          <cell r="AG75">
            <v>210</v>
          </cell>
          <cell r="AH75">
            <v>210</v>
          </cell>
          <cell r="AI75">
            <v>210</v>
          </cell>
          <cell r="AJ75">
            <v>210</v>
          </cell>
          <cell r="AK75">
            <v>210</v>
          </cell>
          <cell r="AL75">
            <v>202</v>
          </cell>
        </row>
        <row r="76">
          <cell r="R76" t="str">
            <v>Ave for Course C</v>
          </cell>
          <cell r="AA76">
            <v>95</v>
          </cell>
          <cell r="AB76">
            <v>95</v>
          </cell>
          <cell r="AC76">
            <v>102</v>
          </cell>
          <cell r="AD76">
            <v>102</v>
          </cell>
          <cell r="AE76">
            <v>102</v>
          </cell>
          <cell r="AF76">
            <v>102</v>
          </cell>
          <cell r="AG76">
            <v>92</v>
          </cell>
          <cell r="AH76">
            <v>92</v>
          </cell>
          <cell r="AI76">
            <v>92</v>
          </cell>
          <cell r="AJ76">
            <v>92</v>
          </cell>
          <cell r="AK76">
            <v>92</v>
          </cell>
          <cell r="AL76">
            <v>106</v>
          </cell>
        </row>
        <row r="78">
          <cell r="R78" t="str">
            <v>Revenue Graph</v>
          </cell>
        </row>
        <row r="79">
          <cell r="R79" t="str">
            <v>Student fee/govt grants</v>
          </cell>
          <cell r="T79">
            <v>250</v>
          </cell>
          <cell r="U79">
            <v>250</v>
          </cell>
          <cell r="V79">
            <v>250</v>
          </cell>
          <cell r="W79">
            <v>250</v>
          </cell>
          <cell r="X79">
            <v>250</v>
          </cell>
          <cell r="Y79">
            <v>280</v>
          </cell>
          <cell r="Z79">
            <v>280</v>
          </cell>
          <cell r="AA79">
            <v>280</v>
          </cell>
          <cell r="AB79">
            <v>280</v>
          </cell>
          <cell r="AC79">
            <v>300</v>
          </cell>
          <cell r="AD79">
            <v>300</v>
          </cell>
          <cell r="AE79">
            <v>323</v>
          </cell>
          <cell r="AF79">
            <v>323</v>
          </cell>
          <cell r="AG79">
            <v>323</v>
          </cell>
          <cell r="AH79">
            <v>300</v>
          </cell>
          <cell r="AI79">
            <v>300</v>
          </cell>
          <cell r="AJ79">
            <v>300</v>
          </cell>
          <cell r="AK79">
            <v>300</v>
          </cell>
          <cell r="AL79">
            <v>300</v>
          </cell>
        </row>
        <row r="80">
          <cell r="R80" t="str">
            <v>Research revenue</v>
          </cell>
          <cell r="T80">
            <v>10</v>
          </cell>
          <cell r="U80">
            <v>7</v>
          </cell>
          <cell r="V80">
            <v>4</v>
          </cell>
          <cell r="W80">
            <v>1</v>
          </cell>
          <cell r="X80">
            <v>10</v>
          </cell>
          <cell r="Y80">
            <v>7</v>
          </cell>
          <cell r="Z80">
            <v>4</v>
          </cell>
          <cell r="AA80">
            <v>1</v>
          </cell>
          <cell r="AB80">
            <v>10</v>
          </cell>
          <cell r="AC80">
            <v>10</v>
          </cell>
          <cell r="AD80">
            <v>11</v>
          </cell>
          <cell r="AE80">
            <v>2</v>
          </cell>
          <cell r="AF80">
            <v>12</v>
          </cell>
          <cell r="AG80">
            <v>11</v>
          </cell>
          <cell r="AH80">
            <v>8</v>
          </cell>
          <cell r="AI80">
            <v>13</v>
          </cell>
          <cell r="AJ80">
            <v>7</v>
          </cell>
          <cell r="AK80">
            <v>12</v>
          </cell>
          <cell r="AL80">
            <v>3</v>
          </cell>
        </row>
        <row r="83">
          <cell r="R83" t="str">
            <v>Total people costs</v>
          </cell>
          <cell r="T83">
            <v>187.5</v>
          </cell>
          <cell r="U83">
            <v>187.5</v>
          </cell>
          <cell r="V83">
            <v>187.5</v>
          </cell>
          <cell r="W83">
            <v>187.5</v>
          </cell>
          <cell r="X83">
            <v>187.5</v>
          </cell>
          <cell r="Y83">
            <v>224</v>
          </cell>
          <cell r="Z83">
            <v>224</v>
          </cell>
          <cell r="AA83">
            <v>224</v>
          </cell>
          <cell r="AB83">
            <v>224</v>
          </cell>
          <cell r="AC83">
            <v>180</v>
          </cell>
          <cell r="AD83">
            <v>180</v>
          </cell>
          <cell r="AE83">
            <v>217.8</v>
          </cell>
          <cell r="AF83">
            <v>217.8</v>
          </cell>
          <cell r="AG83">
            <v>217.8</v>
          </cell>
          <cell r="AH83">
            <v>217.8</v>
          </cell>
          <cell r="AI83">
            <v>217.8</v>
          </cell>
          <cell r="AJ83">
            <v>217.8</v>
          </cell>
          <cell r="AK83">
            <v>217.8</v>
          </cell>
          <cell r="AL83">
            <v>245</v>
          </cell>
        </row>
        <row r="84">
          <cell r="R84" t="str">
            <v>Margin after people costs</v>
          </cell>
          <cell r="AA84">
            <v>230</v>
          </cell>
          <cell r="AB84">
            <v>232</v>
          </cell>
          <cell r="AC84">
            <v>258</v>
          </cell>
          <cell r="AD84">
            <v>262</v>
          </cell>
          <cell r="AE84">
            <v>240</v>
          </cell>
          <cell r="AF84">
            <v>239</v>
          </cell>
          <cell r="AG84">
            <v>235</v>
          </cell>
          <cell r="AH84">
            <v>250</v>
          </cell>
          <cell r="AI84">
            <v>242</v>
          </cell>
          <cell r="AJ84">
            <v>238</v>
          </cell>
          <cell r="AK84">
            <v>240</v>
          </cell>
          <cell r="AL84">
            <v>213</v>
          </cell>
        </row>
      </sheetData>
      <sheetData sheetId="1">
        <row r="1">
          <cell r="B1" t="str">
            <v>Victoria University</v>
          </cell>
        </row>
        <row r="2">
          <cell r="B2" t="str">
            <v>Black School Monthly Performance Indicators</v>
          </cell>
        </row>
        <row r="3">
          <cell r="B3">
            <v>36739</v>
          </cell>
        </row>
        <row r="6">
          <cell r="K6" t="str">
            <v>YTD expenditure on these 5 lines</v>
          </cell>
        </row>
        <row r="7">
          <cell r="K7" t="str">
            <v>Forecast year end expenditure</v>
          </cell>
        </row>
        <row r="8">
          <cell r="K8" t="str">
            <v>Balance remaining</v>
          </cell>
        </row>
        <row r="25">
          <cell r="K25" t="str">
            <v>Month Actual</v>
          </cell>
        </row>
        <row r="26">
          <cell r="K26" t="str">
            <v>12 Month Rolling average</v>
          </cell>
        </row>
        <row r="27">
          <cell r="K27" t="str">
            <v>Year End Target</v>
          </cell>
        </row>
        <row r="64">
          <cell r="K64" t="str">
            <v>Month Actual</v>
          </cell>
        </row>
        <row r="65">
          <cell r="K65" t="str">
            <v>12 Month Rolling average</v>
          </cell>
        </row>
        <row r="66">
          <cell r="K66" t="str">
            <v>Year End Target</v>
          </cell>
        </row>
      </sheetData>
      <sheetData sheetId="2">
        <row r="93">
          <cell r="U93" t="str">
            <v>Input Area Academic Support</v>
          </cell>
        </row>
        <row r="94">
          <cell r="W94">
            <v>36404</v>
          </cell>
          <cell r="X94">
            <v>36434</v>
          </cell>
          <cell r="Y94">
            <v>36465</v>
          </cell>
          <cell r="Z94">
            <v>36495</v>
          </cell>
          <cell r="AA94">
            <v>36526</v>
          </cell>
          <cell r="AB94">
            <v>36557</v>
          </cell>
          <cell r="AC94">
            <v>36586</v>
          </cell>
          <cell r="AD94">
            <v>36617</v>
          </cell>
          <cell r="AE94">
            <v>36647</v>
          </cell>
          <cell r="AF94">
            <v>36678</v>
          </cell>
          <cell r="AG94">
            <v>36708</v>
          </cell>
          <cell r="AH94">
            <v>36739</v>
          </cell>
          <cell r="AI94">
            <v>36770</v>
          </cell>
          <cell r="AJ94">
            <v>36800</v>
          </cell>
          <cell r="AK94">
            <v>36831</v>
          </cell>
          <cell r="AL94">
            <v>36861</v>
          </cell>
        </row>
        <row r="95">
          <cell r="V95" t="str">
            <v>Budget (Month)</v>
          </cell>
          <cell r="W95">
            <v>1200</v>
          </cell>
          <cell r="X95">
            <v>1300</v>
          </cell>
          <cell r="Y95">
            <v>1400</v>
          </cell>
          <cell r="Z95">
            <v>1300</v>
          </cell>
          <cell r="AA95">
            <v>1200</v>
          </cell>
          <cell r="AB95">
            <v>1200</v>
          </cell>
          <cell r="AC95">
            <v>1300</v>
          </cell>
          <cell r="AD95">
            <v>1400</v>
          </cell>
          <cell r="AE95">
            <v>1300</v>
          </cell>
          <cell r="AF95">
            <v>1200</v>
          </cell>
          <cell r="AG95">
            <v>1200</v>
          </cell>
          <cell r="AH95">
            <v>1300</v>
          </cell>
          <cell r="AI95">
            <v>1400</v>
          </cell>
          <cell r="AJ95">
            <v>1300</v>
          </cell>
        </row>
        <row r="96">
          <cell r="V96" t="str">
            <v>Actual (Month)</v>
          </cell>
          <cell r="W96">
            <v>1150</v>
          </cell>
          <cell r="X96">
            <v>1250</v>
          </cell>
          <cell r="Y96">
            <v>1350</v>
          </cell>
          <cell r="Z96">
            <v>1250</v>
          </cell>
          <cell r="AA96">
            <v>1150</v>
          </cell>
          <cell r="AB96">
            <v>1150</v>
          </cell>
          <cell r="AC96">
            <v>1250</v>
          </cell>
          <cell r="AD96">
            <v>1350</v>
          </cell>
          <cell r="AE96">
            <v>1250</v>
          </cell>
          <cell r="AF96">
            <v>1150</v>
          </cell>
          <cell r="AG96">
            <v>1150</v>
          </cell>
          <cell r="AH96">
            <v>1250</v>
          </cell>
          <cell r="AI96">
            <v>1350</v>
          </cell>
          <cell r="AJ96">
            <v>1250</v>
          </cell>
        </row>
        <row r="97">
          <cell r="V97" t="str">
            <v>Budget (YTD)</v>
          </cell>
          <cell r="AA97">
            <v>1200</v>
          </cell>
          <cell r="AB97">
            <v>2400</v>
          </cell>
          <cell r="AC97">
            <v>3700</v>
          </cell>
          <cell r="AD97">
            <v>5100</v>
          </cell>
          <cell r="AE97">
            <v>6400</v>
          </cell>
          <cell r="AF97">
            <v>7600</v>
          </cell>
          <cell r="AG97">
            <v>8800</v>
          </cell>
          <cell r="AH97">
            <v>10100</v>
          </cell>
          <cell r="AI97">
            <v>11500</v>
          </cell>
          <cell r="AJ97">
            <v>12800</v>
          </cell>
          <cell r="AK97" t="e">
            <v>#N/A</v>
          </cell>
          <cell r="AL97" t="e">
            <v>#N/A</v>
          </cell>
        </row>
        <row r="98">
          <cell r="V98" t="str">
            <v>Actual (YTD)</v>
          </cell>
          <cell r="AA98">
            <v>1150</v>
          </cell>
          <cell r="AB98">
            <v>2300</v>
          </cell>
          <cell r="AC98">
            <v>3550</v>
          </cell>
          <cell r="AD98">
            <v>4900</v>
          </cell>
          <cell r="AE98">
            <v>6150</v>
          </cell>
          <cell r="AF98">
            <v>7300</v>
          </cell>
          <cell r="AG98">
            <v>8450</v>
          </cell>
          <cell r="AH98">
            <v>9700</v>
          </cell>
          <cell r="AI98">
            <v>11050</v>
          </cell>
          <cell r="AJ98">
            <v>12300</v>
          </cell>
          <cell r="AK98" t="e">
            <v>#N/A</v>
          </cell>
          <cell r="AL98" t="e">
            <v>#N/A</v>
          </cell>
        </row>
        <row r="101">
          <cell r="W101">
            <v>36404</v>
          </cell>
          <cell r="X101">
            <v>36434</v>
          </cell>
          <cell r="Y101">
            <v>36465</v>
          </cell>
          <cell r="Z101">
            <v>36495</v>
          </cell>
          <cell r="AA101">
            <v>36526</v>
          </cell>
          <cell r="AB101">
            <v>36557</v>
          </cell>
          <cell r="AC101">
            <v>36586</v>
          </cell>
          <cell r="AD101">
            <v>36617</v>
          </cell>
          <cell r="AE101">
            <v>36647</v>
          </cell>
          <cell r="AF101">
            <v>36678</v>
          </cell>
          <cell r="AG101">
            <v>36708</v>
          </cell>
          <cell r="AH101">
            <v>36739</v>
          </cell>
          <cell r="AI101">
            <v>36770</v>
          </cell>
          <cell r="AJ101">
            <v>36800</v>
          </cell>
          <cell r="AK101">
            <v>36831</v>
          </cell>
          <cell r="AL101">
            <v>36861</v>
          </cell>
        </row>
        <row r="102">
          <cell r="V102" t="str">
            <v>Budget (Month)</v>
          </cell>
          <cell r="W102">
            <v>1200</v>
          </cell>
          <cell r="X102">
            <v>1300</v>
          </cell>
          <cell r="Y102">
            <v>1400</v>
          </cell>
          <cell r="Z102">
            <v>1300</v>
          </cell>
          <cell r="AA102">
            <v>1200</v>
          </cell>
          <cell r="AB102">
            <v>1200</v>
          </cell>
          <cell r="AC102">
            <v>1300</v>
          </cell>
          <cell r="AD102">
            <v>1400</v>
          </cell>
          <cell r="AE102">
            <v>1300</v>
          </cell>
          <cell r="AF102">
            <v>1200</v>
          </cell>
          <cell r="AG102">
            <v>1200</v>
          </cell>
          <cell r="AH102">
            <v>1300</v>
          </cell>
          <cell r="AI102">
            <v>1400</v>
          </cell>
          <cell r="AJ102">
            <v>1300</v>
          </cell>
          <cell r="AK102" t="e">
            <v>#N/A</v>
          </cell>
          <cell r="AL102" t="e">
            <v>#N/A</v>
          </cell>
        </row>
        <row r="103">
          <cell r="V103" t="str">
            <v>Actual (Month)</v>
          </cell>
          <cell r="W103">
            <v>1150</v>
          </cell>
          <cell r="X103">
            <v>1250</v>
          </cell>
          <cell r="Y103">
            <v>1350</v>
          </cell>
          <cell r="Z103">
            <v>1250</v>
          </cell>
          <cell r="AA103">
            <v>1150</v>
          </cell>
          <cell r="AB103">
            <v>1150</v>
          </cell>
          <cell r="AC103">
            <v>1250</v>
          </cell>
          <cell r="AD103">
            <v>1350</v>
          </cell>
          <cell r="AE103">
            <v>1250</v>
          </cell>
          <cell r="AF103">
            <v>1150</v>
          </cell>
          <cell r="AG103">
            <v>1150</v>
          </cell>
          <cell r="AH103">
            <v>1250</v>
          </cell>
          <cell r="AI103">
            <v>1350</v>
          </cell>
          <cell r="AJ103">
            <v>1250</v>
          </cell>
          <cell r="AK103" t="e">
            <v>#N/A</v>
          </cell>
          <cell r="AL103" t="e">
            <v>#N/A</v>
          </cell>
        </row>
        <row r="104">
          <cell r="V104" t="str">
            <v>Budget (YTD)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>
            <v>1200</v>
          </cell>
          <cell r="AB104">
            <v>2400</v>
          </cell>
          <cell r="AC104">
            <v>3700</v>
          </cell>
          <cell r="AD104">
            <v>5100</v>
          </cell>
          <cell r="AE104">
            <v>6400</v>
          </cell>
          <cell r="AF104">
            <v>7600</v>
          </cell>
          <cell r="AG104">
            <v>8800</v>
          </cell>
          <cell r="AH104">
            <v>10100</v>
          </cell>
          <cell r="AI104">
            <v>11500</v>
          </cell>
          <cell r="AJ104">
            <v>12800</v>
          </cell>
          <cell r="AK104" t="e">
            <v>#N/A</v>
          </cell>
          <cell r="AL104" t="e">
            <v>#N/A</v>
          </cell>
        </row>
        <row r="105">
          <cell r="V105" t="str">
            <v>Actual (YTD)</v>
          </cell>
          <cell r="W105" t="e">
            <v>#N/A</v>
          </cell>
          <cell r="X105" t="e">
            <v>#N/A</v>
          </cell>
          <cell r="Y105" t="e">
            <v>#N/A</v>
          </cell>
          <cell r="Z105" t="e">
            <v>#N/A</v>
          </cell>
          <cell r="AA105">
            <v>1150</v>
          </cell>
          <cell r="AB105">
            <v>2300</v>
          </cell>
          <cell r="AC105">
            <v>3550</v>
          </cell>
          <cell r="AD105">
            <v>4900</v>
          </cell>
          <cell r="AE105">
            <v>6150</v>
          </cell>
          <cell r="AF105">
            <v>7300</v>
          </cell>
          <cell r="AG105">
            <v>8450</v>
          </cell>
          <cell r="AH105">
            <v>9700</v>
          </cell>
          <cell r="AI105">
            <v>11050</v>
          </cell>
          <cell r="AJ105">
            <v>12300</v>
          </cell>
          <cell r="AK105" t="e">
            <v>#N/A</v>
          </cell>
          <cell r="AL105" t="e">
            <v>#N/A</v>
          </cell>
        </row>
      </sheetData>
      <sheetData sheetId="3">
        <row r="85">
          <cell r="U85" t="str">
            <v>Input Area Service Units Support</v>
          </cell>
        </row>
        <row r="86">
          <cell r="V86">
            <v>36404</v>
          </cell>
          <cell r="W86">
            <v>36434</v>
          </cell>
          <cell r="X86">
            <v>36465</v>
          </cell>
          <cell r="Y86">
            <v>36495</v>
          </cell>
          <cell r="Z86">
            <v>36526</v>
          </cell>
          <cell r="AA86">
            <v>36557</v>
          </cell>
          <cell r="AB86">
            <v>36586</v>
          </cell>
          <cell r="AC86">
            <v>36617</v>
          </cell>
          <cell r="AD86">
            <v>36647</v>
          </cell>
          <cell r="AE86">
            <v>36678</v>
          </cell>
          <cell r="AF86">
            <v>36708</v>
          </cell>
          <cell r="AG86">
            <v>36739</v>
          </cell>
          <cell r="AH86">
            <v>36770</v>
          </cell>
          <cell r="AI86">
            <v>36800</v>
          </cell>
          <cell r="AJ86">
            <v>36831</v>
          </cell>
          <cell r="AK86">
            <v>36861</v>
          </cell>
        </row>
        <row r="87">
          <cell r="U87" t="str">
            <v>Budget (Month)</v>
          </cell>
          <cell r="V87">
            <v>1200</v>
          </cell>
          <cell r="W87">
            <v>1300</v>
          </cell>
          <cell r="X87">
            <v>1400</v>
          </cell>
          <cell r="Y87">
            <v>1300</v>
          </cell>
          <cell r="Z87">
            <v>1200</v>
          </cell>
          <cell r="AA87">
            <v>1200</v>
          </cell>
          <cell r="AB87">
            <v>1300</v>
          </cell>
          <cell r="AC87">
            <v>1400</v>
          </cell>
          <cell r="AD87">
            <v>1300</v>
          </cell>
          <cell r="AE87">
            <v>1200</v>
          </cell>
          <cell r="AF87">
            <v>1200</v>
          </cell>
          <cell r="AG87">
            <v>1300</v>
          </cell>
          <cell r="AH87">
            <v>1400</v>
          </cell>
          <cell r="AI87">
            <v>1300</v>
          </cell>
        </row>
        <row r="88">
          <cell r="U88" t="str">
            <v>Actual (Month)</v>
          </cell>
          <cell r="V88">
            <v>1150</v>
          </cell>
          <cell r="W88">
            <v>1250</v>
          </cell>
          <cell r="X88">
            <v>1350</v>
          </cell>
          <cell r="Y88">
            <v>1250</v>
          </cell>
          <cell r="Z88">
            <v>1150</v>
          </cell>
          <cell r="AA88">
            <v>1150</v>
          </cell>
          <cell r="AB88">
            <v>1250</v>
          </cell>
          <cell r="AC88">
            <v>1350</v>
          </cell>
          <cell r="AD88">
            <v>1250</v>
          </cell>
          <cell r="AE88">
            <v>1150</v>
          </cell>
          <cell r="AF88">
            <v>1150</v>
          </cell>
          <cell r="AG88">
            <v>1250</v>
          </cell>
          <cell r="AH88">
            <v>1350</v>
          </cell>
          <cell r="AI88">
            <v>1250</v>
          </cell>
        </row>
        <row r="89">
          <cell r="U89" t="str">
            <v>Budget (YTD)</v>
          </cell>
          <cell r="Z89">
            <v>1200</v>
          </cell>
          <cell r="AA89">
            <v>2400</v>
          </cell>
          <cell r="AB89">
            <v>3700</v>
          </cell>
          <cell r="AC89">
            <v>5100</v>
          </cell>
          <cell r="AD89">
            <v>6400</v>
          </cell>
          <cell r="AE89">
            <v>7600</v>
          </cell>
          <cell r="AF89">
            <v>8800</v>
          </cell>
          <cell r="AG89">
            <v>10100</v>
          </cell>
          <cell r="AH89">
            <v>11500</v>
          </cell>
          <cell r="AI89">
            <v>12800</v>
          </cell>
          <cell r="AJ89" t="e">
            <v>#N/A</v>
          </cell>
          <cell r="AK89" t="e">
            <v>#N/A</v>
          </cell>
        </row>
        <row r="90">
          <cell r="U90" t="str">
            <v>Actual (YTD)</v>
          </cell>
          <cell r="Z90">
            <v>1150</v>
          </cell>
          <cell r="AA90">
            <v>2300</v>
          </cell>
          <cell r="AB90">
            <v>3550</v>
          </cell>
          <cell r="AC90">
            <v>4900</v>
          </cell>
          <cell r="AD90">
            <v>6150</v>
          </cell>
          <cell r="AE90">
            <v>7300</v>
          </cell>
          <cell r="AF90">
            <v>8450</v>
          </cell>
          <cell r="AG90">
            <v>9700</v>
          </cell>
          <cell r="AH90">
            <v>11050</v>
          </cell>
          <cell r="AI90">
            <v>12300</v>
          </cell>
          <cell r="AJ90" t="e">
            <v>#N/A</v>
          </cell>
          <cell r="AK90" t="e">
            <v>#N/A</v>
          </cell>
        </row>
        <row r="93">
          <cell r="V93">
            <v>36404</v>
          </cell>
          <cell r="W93">
            <v>36434</v>
          </cell>
          <cell r="X93">
            <v>36465</v>
          </cell>
          <cell r="Y93">
            <v>36495</v>
          </cell>
          <cell r="Z93">
            <v>36526</v>
          </cell>
          <cell r="AA93">
            <v>36557</v>
          </cell>
          <cell r="AB93">
            <v>36586</v>
          </cell>
          <cell r="AC93">
            <v>36617</v>
          </cell>
          <cell r="AD93">
            <v>36647</v>
          </cell>
          <cell r="AE93">
            <v>36678</v>
          </cell>
          <cell r="AF93">
            <v>36708</v>
          </cell>
          <cell r="AG93">
            <v>36739</v>
          </cell>
          <cell r="AH93">
            <v>36770</v>
          </cell>
          <cell r="AI93">
            <v>36800</v>
          </cell>
          <cell r="AJ93">
            <v>36831</v>
          </cell>
          <cell r="AK93">
            <v>36861</v>
          </cell>
        </row>
        <row r="94">
          <cell r="U94" t="str">
            <v>Budget (Month)</v>
          </cell>
          <cell r="V94">
            <v>1200</v>
          </cell>
          <cell r="W94">
            <v>1300</v>
          </cell>
          <cell r="X94">
            <v>1400</v>
          </cell>
          <cell r="Y94">
            <v>1300</v>
          </cell>
          <cell r="Z94">
            <v>1200</v>
          </cell>
          <cell r="AA94">
            <v>1200</v>
          </cell>
          <cell r="AB94">
            <v>1300</v>
          </cell>
          <cell r="AC94">
            <v>1400</v>
          </cell>
          <cell r="AD94">
            <v>1300</v>
          </cell>
          <cell r="AE94">
            <v>1200</v>
          </cell>
          <cell r="AF94">
            <v>1200</v>
          </cell>
          <cell r="AG94">
            <v>1300</v>
          </cell>
          <cell r="AH94">
            <v>1400</v>
          </cell>
          <cell r="AI94">
            <v>1300</v>
          </cell>
          <cell r="AJ94" t="e">
            <v>#N/A</v>
          </cell>
          <cell r="AK94" t="e">
            <v>#N/A</v>
          </cell>
        </row>
        <row r="95">
          <cell r="U95" t="str">
            <v>Actual (Month)</v>
          </cell>
          <cell r="V95">
            <v>1150</v>
          </cell>
          <cell r="W95">
            <v>1250</v>
          </cell>
          <cell r="X95">
            <v>1350</v>
          </cell>
          <cell r="Y95">
            <v>1250</v>
          </cell>
          <cell r="Z95">
            <v>1150</v>
          </cell>
          <cell r="AA95">
            <v>1150</v>
          </cell>
          <cell r="AB95">
            <v>1250</v>
          </cell>
          <cell r="AC95">
            <v>1350</v>
          </cell>
          <cell r="AD95">
            <v>1250</v>
          </cell>
          <cell r="AE95">
            <v>1150</v>
          </cell>
          <cell r="AF95">
            <v>1150</v>
          </cell>
          <cell r="AG95">
            <v>1250</v>
          </cell>
          <cell r="AH95">
            <v>1350</v>
          </cell>
          <cell r="AI95">
            <v>1250</v>
          </cell>
          <cell r="AJ95" t="e">
            <v>#N/A</v>
          </cell>
          <cell r="AK95" t="e">
            <v>#N/A</v>
          </cell>
        </row>
        <row r="96">
          <cell r="U96" t="str">
            <v>Budget (YTD)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>
            <v>1200</v>
          </cell>
          <cell r="AA96">
            <v>2400</v>
          </cell>
          <cell r="AB96">
            <v>3700</v>
          </cell>
          <cell r="AC96">
            <v>5100</v>
          </cell>
          <cell r="AD96">
            <v>6400</v>
          </cell>
          <cell r="AE96">
            <v>7600</v>
          </cell>
          <cell r="AF96">
            <v>8800</v>
          </cell>
          <cell r="AG96">
            <v>10100</v>
          </cell>
          <cell r="AH96">
            <v>11500</v>
          </cell>
          <cell r="AI96">
            <v>12800</v>
          </cell>
          <cell r="AJ96" t="e">
            <v>#N/A</v>
          </cell>
          <cell r="AK96" t="e">
            <v>#N/A</v>
          </cell>
        </row>
        <row r="97">
          <cell r="U97" t="str">
            <v>Actual (YTD)</v>
          </cell>
          <cell r="V97" t="e">
            <v>#N/A</v>
          </cell>
          <cell r="W97" t="e">
            <v>#N/A</v>
          </cell>
          <cell r="X97" t="e">
            <v>#N/A</v>
          </cell>
          <cell r="Y97" t="e">
            <v>#N/A</v>
          </cell>
          <cell r="Z97">
            <v>1150</v>
          </cell>
          <cell r="AA97">
            <v>2300</v>
          </cell>
          <cell r="AB97">
            <v>3550</v>
          </cell>
          <cell r="AC97">
            <v>4900</v>
          </cell>
          <cell r="AD97">
            <v>6150</v>
          </cell>
          <cell r="AE97">
            <v>7300</v>
          </cell>
          <cell r="AF97">
            <v>8450</v>
          </cell>
          <cell r="AG97">
            <v>9700</v>
          </cell>
          <cell r="AH97">
            <v>11050</v>
          </cell>
          <cell r="AI97">
            <v>12300</v>
          </cell>
          <cell r="AJ97" t="e">
            <v>#N/A</v>
          </cell>
          <cell r="AK97" t="e">
            <v>#N/A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Indicators #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Indicators #3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 #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#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#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M"/>
      <sheetName val="SCIE"/>
      <sheetName val="COMM"/>
      <sheetName val="LAWS"/>
      <sheetName val="COED"/>
      <sheetName val="Parameters"/>
    </sheetNames>
    <sheetDataSet>
      <sheetData sheetId="0">
        <row r="2">
          <cell r="B2">
            <v>3000</v>
          </cell>
        </row>
        <row r="3">
          <cell r="B3">
            <v>3000</v>
          </cell>
        </row>
        <row r="4">
          <cell r="B4">
            <v>3000</v>
          </cell>
        </row>
        <row r="5">
          <cell r="B5">
            <v>3000</v>
          </cell>
        </row>
        <row r="6">
          <cell r="B6">
            <v>3000</v>
          </cell>
        </row>
        <row r="7">
          <cell r="B7">
            <v>3000</v>
          </cell>
        </row>
        <row r="8">
          <cell r="B8">
            <v>3000</v>
          </cell>
        </row>
        <row r="9">
          <cell r="B9">
            <v>3000</v>
          </cell>
        </row>
        <row r="10">
          <cell r="B10">
            <v>3000</v>
          </cell>
        </row>
        <row r="11">
          <cell r="B11">
            <v>3000</v>
          </cell>
        </row>
        <row r="12">
          <cell r="B12">
            <v>3000</v>
          </cell>
        </row>
        <row r="13">
          <cell r="B13">
            <v>3000</v>
          </cell>
        </row>
        <row r="14">
          <cell r="B14">
            <v>3000</v>
          </cell>
        </row>
        <row r="15">
          <cell r="B15">
            <v>3000</v>
          </cell>
        </row>
        <row r="16">
          <cell r="B16">
            <v>3000</v>
          </cell>
        </row>
        <row r="17">
          <cell r="B17">
            <v>3000</v>
          </cell>
        </row>
        <row r="18">
          <cell r="B18">
            <v>3000</v>
          </cell>
        </row>
        <row r="19">
          <cell r="B19">
            <v>3000</v>
          </cell>
        </row>
        <row r="20">
          <cell r="B20">
            <v>3000</v>
          </cell>
        </row>
        <row r="21">
          <cell r="B21">
            <v>3000</v>
          </cell>
        </row>
        <row r="22">
          <cell r="B22">
            <v>3000</v>
          </cell>
        </row>
        <row r="23">
          <cell r="B23">
            <v>3000</v>
          </cell>
        </row>
        <row r="24">
          <cell r="B24">
            <v>3000</v>
          </cell>
        </row>
        <row r="25">
          <cell r="B25">
            <v>3000</v>
          </cell>
        </row>
        <row r="26">
          <cell r="B26">
            <v>3000</v>
          </cell>
        </row>
        <row r="27">
          <cell r="B27">
            <v>3000</v>
          </cell>
        </row>
        <row r="28">
          <cell r="B28">
            <v>3000</v>
          </cell>
        </row>
        <row r="29">
          <cell r="B29">
            <v>3000</v>
          </cell>
        </row>
        <row r="30">
          <cell r="B30">
            <v>3000</v>
          </cell>
        </row>
        <row r="31">
          <cell r="B31">
            <v>3000</v>
          </cell>
        </row>
        <row r="32">
          <cell r="B32">
            <v>3000</v>
          </cell>
        </row>
        <row r="33">
          <cell r="B33">
            <v>3000</v>
          </cell>
        </row>
        <row r="34">
          <cell r="B34">
            <v>3000</v>
          </cell>
        </row>
        <row r="35">
          <cell r="B35">
            <v>3000</v>
          </cell>
        </row>
        <row r="36">
          <cell r="B36">
            <v>3000</v>
          </cell>
        </row>
        <row r="37">
          <cell r="B37">
            <v>3000</v>
          </cell>
        </row>
        <row r="38">
          <cell r="B38">
            <v>3000</v>
          </cell>
        </row>
        <row r="39">
          <cell r="B39">
            <v>3000</v>
          </cell>
        </row>
        <row r="40">
          <cell r="B40">
            <v>3000</v>
          </cell>
        </row>
        <row r="41">
          <cell r="B41">
            <v>3000</v>
          </cell>
        </row>
        <row r="42">
          <cell r="B42">
            <v>3000</v>
          </cell>
        </row>
        <row r="43">
          <cell r="B43">
            <v>3000</v>
          </cell>
        </row>
        <row r="44">
          <cell r="B44">
            <v>3000</v>
          </cell>
        </row>
        <row r="45">
          <cell r="B45">
            <v>3000</v>
          </cell>
        </row>
        <row r="46">
          <cell r="B46">
            <v>3000</v>
          </cell>
        </row>
        <row r="47">
          <cell r="B47">
            <v>3000</v>
          </cell>
        </row>
        <row r="48">
          <cell r="B48">
            <v>3000</v>
          </cell>
        </row>
        <row r="49">
          <cell r="B49">
            <v>3000</v>
          </cell>
        </row>
        <row r="50">
          <cell r="B50">
            <v>3000</v>
          </cell>
        </row>
        <row r="51">
          <cell r="B51">
            <v>3000</v>
          </cell>
        </row>
        <row r="52">
          <cell r="B52">
            <v>3000</v>
          </cell>
        </row>
        <row r="53">
          <cell r="B53">
            <v>3000</v>
          </cell>
        </row>
        <row r="54">
          <cell r="B54">
            <v>3000</v>
          </cell>
        </row>
        <row r="55">
          <cell r="B55">
            <v>3000</v>
          </cell>
        </row>
        <row r="56">
          <cell r="B56">
            <v>3000</v>
          </cell>
        </row>
        <row r="57">
          <cell r="B57">
            <v>3000</v>
          </cell>
        </row>
        <row r="58">
          <cell r="B58">
            <v>3000</v>
          </cell>
        </row>
        <row r="59">
          <cell r="B59">
            <v>3000</v>
          </cell>
        </row>
        <row r="60">
          <cell r="B60">
            <v>3000</v>
          </cell>
        </row>
        <row r="61">
          <cell r="B61">
            <v>3009</v>
          </cell>
        </row>
        <row r="62">
          <cell r="B62">
            <v>3009</v>
          </cell>
        </row>
        <row r="63">
          <cell r="B63">
            <v>3009</v>
          </cell>
        </row>
        <row r="64">
          <cell r="B64">
            <v>3009</v>
          </cell>
        </row>
        <row r="65">
          <cell r="B65">
            <v>3009</v>
          </cell>
        </row>
        <row r="66">
          <cell r="B66">
            <v>3009</v>
          </cell>
        </row>
        <row r="67">
          <cell r="B67">
            <v>3009</v>
          </cell>
        </row>
        <row r="68">
          <cell r="B68">
            <v>3009</v>
          </cell>
        </row>
        <row r="69">
          <cell r="B69">
            <v>3009</v>
          </cell>
        </row>
        <row r="70">
          <cell r="B70">
            <v>3009</v>
          </cell>
        </row>
        <row r="71">
          <cell r="B71">
            <v>3009</v>
          </cell>
        </row>
        <row r="72">
          <cell r="B72">
            <v>3009</v>
          </cell>
        </row>
        <row r="73">
          <cell r="B73">
            <v>3009</v>
          </cell>
        </row>
        <row r="74">
          <cell r="B74">
            <v>3009</v>
          </cell>
        </row>
        <row r="75">
          <cell r="B75">
            <v>3009</v>
          </cell>
        </row>
        <row r="76">
          <cell r="B76">
            <v>3009</v>
          </cell>
        </row>
        <row r="77">
          <cell r="B77">
            <v>3009</v>
          </cell>
        </row>
        <row r="78">
          <cell r="B78">
            <v>3009</v>
          </cell>
        </row>
        <row r="79">
          <cell r="B79">
            <v>3009</v>
          </cell>
        </row>
        <row r="80">
          <cell r="B80">
            <v>3009</v>
          </cell>
        </row>
        <row r="81">
          <cell r="B81">
            <v>3009</v>
          </cell>
        </row>
        <row r="82">
          <cell r="B82">
            <v>3009</v>
          </cell>
        </row>
        <row r="83">
          <cell r="B83">
            <v>3009</v>
          </cell>
        </row>
        <row r="84">
          <cell r="B84">
            <v>3010</v>
          </cell>
        </row>
        <row r="85">
          <cell r="B85">
            <v>3010</v>
          </cell>
        </row>
        <row r="86">
          <cell r="B86">
            <v>3010</v>
          </cell>
        </row>
        <row r="87">
          <cell r="B87">
            <v>3010</v>
          </cell>
        </row>
        <row r="88">
          <cell r="B88">
            <v>3010</v>
          </cell>
        </row>
        <row r="89">
          <cell r="B89">
            <v>3010</v>
          </cell>
        </row>
        <row r="90">
          <cell r="B90">
            <v>3010</v>
          </cell>
        </row>
        <row r="91">
          <cell r="B91">
            <v>3010</v>
          </cell>
        </row>
        <row r="92">
          <cell r="B92">
            <v>3010</v>
          </cell>
        </row>
        <row r="93">
          <cell r="B93">
            <v>3010</v>
          </cell>
        </row>
        <row r="94">
          <cell r="B94">
            <v>3010</v>
          </cell>
        </row>
        <row r="95">
          <cell r="B95">
            <v>3010</v>
          </cell>
        </row>
        <row r="96">
          <cell r="B96">
            <v>3010</v>
          </cell>
        </row>
        <row r="97">
          <cell r="B97">
            <v>3010</v>
          </cell>
        </row>
        <row r="98">
          <cell r="B98">
            <v>3010</v>
          </cell>
        </row>
        <row r="99">
          <cell r="B99">
            <v>3010</v>
          </cell>
        </row>
        <row r="100">
          <cell r="B100">
            <v>3010</v>
          </cell>
        </row>
        <row r="101">
          <cell r="B101">
            <v>3010</v>
          </cell>
        </row>
        <row r="102">
          <cell r="B102">
            <v>3010</v>
          </cell>
        </row>
        <row r="103">
          <cell r="B103">
            <v>3010</v>
          </cell>
        </row>
        <row r="104">
          <cell r="B104">
            <v>3010</v>
          </cell>
        </row>
        <row r="105">
          <cell r="B105">
            <v>3010</v>
          </cell>
        </row>
        <row r="106">
          <cell r="B106">
            <v>3010</v>
          </cell>
        </row>
        <row r="107">
          <cell r="B107">
            <v>3010</v>
          </cell>
        </row>
        <row r="108">
          <cell r="B108">
            <v>3010</v>
          </cell>
        </row>
        <row r="109">
          <cell r="B109">
            <v>3010</v>
          </cell>
        </row>
        <row r="110">
          <cell r="B110">
            <v>3010</v>
          </cell>
        </row>
        <row r="111">
          <cell r="B111">
            <v>3010</v>
          </cell>
        </row>
        <row r="112">
          <cell r="B112">
            <v>3010</v>
          </cell>
        </row>
        <row r="113">
          <cell r="B113">
            <v>3010</v>
          </cell>
        </row>
        <row r="114">
          <cell r="B114">
            <v>3010</v>
          </cell>
        </row>
        <row r="115">
          <cell r="B115">
            <v>3010</v>
          </cell>
        </row>
        <row r="116">
          <cell r="B116">
            <v>3010</v>
          </cell>
        </row>
        <row r="117">
          <cell r="B117">
            <v>3010</v>
          </cell>
        </row>
        <row r="118">
          <cell r="B118">
            <v>3010</v>
          </cell>
        </row>
        <row r="119">
          <cell r="B119">
            <v>3010</v>
          </cell>
        </row>
        <row r="120">
          <cell r="B120">
            <v>3010</v>
          </cell>
        </row>
        <row r="121">
          <cell r="B121">
            <v>3010</v>
          </cell>
        </row>
        <row r="122">
          <cell r="B122">
            <v>3010</v>
          </cell>
        </row>
        <row r="123">
          <cell r="B123">
            <v>3010</v>
          </cell>
        </row>
        <row r="124">
          <cell r="B124">
            <v>3010</v>
          </cell>
        </row>
        <row r="125">
          <cell r="B125">
            <v>3010</v>
          </cell>
        </row>
        <row r="126">
          <cell r="B126">
            <v>3010</v>
          </cell>
        </row>
        <row r="127">
          <cell r="B127">
            <v>3010</v>
          </cell>
        </row>
        <row r="128">
          <cell r="B128">
            <v>3010</v>
          </cell>
        </row>
        <row r="129">
          <cell r="B129">
            <v>3010</v>
          </cell>
        </row>
        <row r="130">
          <cell r="B130">
            <v>3010</v>
          </cell>
        </row>
        <row r="131">
          <cell r="B131">
            <v>3010</v>
          </cell>
        </row>
        <row r="132">
          <cell r="B132">
            <v>3010</v>
          </cell>
        </row>
        <row r="133">
          <cell r="B133">
            <v>3010</v>
          </cell>
        </row>
        <row r="134">
          <cell r="B134">
            <v>3010</v>
          </cell>
        </row>
        <row r="135">
          <cell r="B135">
            <v>3010</v>
          </cell>
        </row>
        <row r="136">
          <cell r="B136">
            <v>3010</v>
          </cell>
        </row>
        <row r="137">
          <cell r="B137">
            <v>3011</v>
          </cell>
        </row>
        <row r="138">
          <cell r="B138">
            <v>3011</v>
          </cell>
        </row>
        <row r="139">
          <cell r="B139">
            <v>3011</v>
          </cell>
        </row>
        <row r="140">
          <cell r="B140">
            <v>3011</v>
          </cell>
        </row>
        <row r="141">
          <cell r="B141">
            <v>3011</v>
          </cell>
        </row>
        <row r="142">
          <cell r="B142">
            <v>3011</v>
          </cell>
        </row>
        <row r="143">
          <cell r="B143">
            <v>3011</v>
          </cell>
        </row>
        <row r="144">
          <cell r="B144">
            <v>3011</v>
          </cell>
        </row>
        <row r="145">
          <cell r="B145">
            <v>3011</v>
          </cell>
        </row>
        <row r="146">
          <cell r="B146">
            <v>3011</v>
          </cell>
        </row>
        <row r="147">
          <cell r="B147">
            <v>3011</v>
          </cell>
        </row>
        <row r="148">
          <cell r="B148">
            <v>3011</v>
          </cell>
        </row>
        <row r="149">
          <cell r="B149">
            <v>3011</v>
          </cell>
        </row>
        <row r="150">
          <cell r="B150">
            <v>3011</v>
          </cell>
        </row>
        <row r="151">
          <cell r="B151">
            <v>3011</v>
          </cell>
        </row>
        <row r="152">
          <cell r="B152">
            <v>3011</v>
          </cell>
        </row>
        <row r="153">
          <cell r="B153">
            <v>3011</v>
          </cell>
        </row>
        <row r="154">
          <cell r="B154">
            <v>3011</v>
          </cell>
        </row>
        <row r="155">
          <cell r="B155">
            <v>3011</v>
          </cell>
        </row>
        <row r="156">
          <cell r="B156">
            <v>3011</v>
          </cell>
        </row>
        <row r="157">
          <cell r="B157">
            <v>3011</v>
          </cell>
        </row>
        <row r="158">
          <cell r="B158">
            <v>3011</v>
          </cell>
        </row>
        <row r="159">
          <cell r="B159">
            <v>3011</v>
          </cell>
        </row>
        <row r="160">
          <cell r="B160">
            <v>3011</v>
          </cell>
        </row>
        <row r="161">
          <cell r="B161">
            <v>3011</v>
          </cell>
        </row>
        <row r="162">
          <cell r="B162">
            <v>3011</v>
          </cell>
        </row>
        <row r="163">
          <cell r="B163">
            <v>3011</v>
          </cell>
        </row>
        <row r="164">
          <cell r="B164">
            <v>3011</v>
          </cell>
        </row>
        <row r="165">
          <cell r="B165">
            <v>3011</v>
          </cell>
        </row>
        <row r="166">
          <cell r="B166">
            <v>3011</v>
          </cell>
        </row>
        <row r="167">
          <cell r="B167">
            <v>3011</v>
          </cell>
        </row>
        <row r="168">
          <cell r="B168">
            <v>3011</v>
          </cell>
        </row>
        <row r="169">
          <cell r="B169">
            <v>3020</v>
          </cell>
        </row>
        <row r="170">
          <cell r="B170">
            <v>3020</v>
          </cell>
        </row>
        <row r="171">
          <cell r="B171">
            <v>3020</v>
          </cell>
        </row>
        <row r="172">
          <cell r="B172">
            <v>3020</v>
          </cell>
        </row>
        <row r="173">
          <cell r="B173">
            <v>3020</v>
          </cell>
        </row>
        <row r="174">
          <cell r="B174">
            <v>3020</v>
          </cell>
        </row>
        <row r="175">
          <cell r="B175">
            <v>3020</v>
          </cell>
        </row>
        <row r="176">
          <cell r="B176">
            <v>3020</v>
          </cell>
        </row>
        <row r="177">
          <cell r="B177">
            <v>3020</v>
          </cell>
        </row>
        <row r="178">
          <cell r="B178">
            <v>3020</v>
          </cell>
        </row>
        <row r="179">
          <cell r="B179">
            <v>3020</v>
          </cell>
        </row>
        <row r="180">
          <cell r="B180">
            <v>3020</v>
          </cell>
        </row>
        <row r="181">
          <cell r="B181">
            <v>3020</v>
          </cell>
        </row>
        <row r="182">
          <cell r="B182">
            <v>3020</v>
          </cell>
        </row>
        <row r="183">
          <cell r="B183">
            <v>3020</v>
          </cell>
        </row>
        <row r="184">
          <cell r="B184">
            <v>3020</v>
          </cell>
        </row>
        <row r="185">
          <cell r="B185">
            <v>3020</v>
          </cell>
        </row>
        <row r="186">
          <cell r="B186">
            <v>3020</v>
          </cell>
        </row>
        <row r="187">
          <cell r="B187">
            <v>3020</v>
          </cell>
        </row>
        <row r="188">
          <cell r="B188">
            <v>3020</v>
          </cell>
        </row>
        <row r="189">
          <cell r="B189">
            <v>3020</v>
          </cell>
        </row>
        <row r="190">
          <cell r="B190">
            <v>3020</v>
          </cell>
        </row>
        <row r="191">
          <cell r="B191">
            <v>3020</v>
          </cell>
        </row>
        <row r="192">
          <cell r="B192">
            <v>3020</v>
          </cell>
        </row>
        <row r="193">
          <cell r="B193">
            <v>3020</v>
          </cell>
        </row>
        <row r="194">
          <cell r="B194">
            <v>3020</v>
          </cell>
        </row>
        <row r="195">
          <cell r="B195">
            <v>3020</v>
          </cell>
        </row>
        <row r="196">
          <cell r="B196">
            <v>3020</v>
          </cell>
        </row>
        <row r="197">
          <cell r="B197">
            <v>3020</v>
          </cell>
        </row>
        <row r="198">
          <cell r="B198">
            <v>3020</v>
          </cell>
        </row>
        <row r="199">
          <cell r="B199">
            <v>3020</v>
          </cell>
        </row>
        <row r="200">
          <cell r="B200">
            <v>3020</v>
          </cell>
        </row>
        <row r="201">
          <cell r="B201">
            <v>3020</v>
          </cell>
        </row>
        <row r="202">
          <cell r="B202">
            <v>3020</v>
          </cell>
        </row>
        <row r="203">
          <cell r="B203">
            <v>3020</v>
          </cell>
        </row>
        <row r="204">
          <cell r="B204">
            <v>3020</v>
          </cell>
        </row>
        <row r="205">
          <cell r="B205">
            <v>3020</v>
          </cell>
        </row>
        <row r="206">
          <cell r="B206">
            <v>3020</v>
          </cell>
        </row>
        <row r="207">
          <cell r="B207">
            <v>3030</v>
          </cell>
        </row>
        <row r="208">
          <cell r="B208">
            <v>3030</v>
          </cell>
        </row>
        <row r="209">
          <cell r="B209">
            <v>3030</v>
          </cell>
        </row>
        <row r="210">
          <cell r="B210">
            <v>3030</v>
          </cell>
        </row>
        <row r="211">
          <cell r="B211">
            <v>3030</v>
          </cell>
        </row>
        <row r="212">
          <cell r="B212">
            <v>3030</v>
          </cell>
        </row>
        <row r="213">
          <cell r="B213">
            <v>3030</v>
          </cell>
        </row>
        <row r="214">
          <cell r="B214">
            <v>3030</v>
          </cell>
        </row>
        <row r="215">
          <cell r="B215">
            <v>3030</v>
          </cell>
        </row>
        <row r="216">
          <cell r="B216">
            <v>3030</v>
          </cell>
        </row>
        <row r="217">
          <cell r="B217">
            <v>3030</v>
          </cell>
        </row>
        <row r="218">
          <cell r="B218">
            <v>3030</v>
          </cell>
        </row>
        <row r="219">
          <cell r="B219">
            <v>3030</v>
          </cell>
        </row>
        <row r="220">
          <cell r="B220">
            <v>3030</v>
          </cell>
        </row>
        <row r="221">
          <cell r="B221">
            <v>3030</v>
          </cell>
        </row>
        <row r="222">
          <cell r="B222">
            <v>3030</v>
          </cell>
        </row>
        <row r="223">
          <cell r="B223">
            <v>3030</v>
          </cell>
        </row>
        <row r="224">
          <cell r="B224">
            <v>3030</v>
          </cell>
        </row>
        <row r="225">
          <cell r="B225">
            <v>3030</v>
          </cell>
        </row>
        <row r="226">
          <cell r="B226">
            <v>3030</v>
          </cell>
        </row>
        <row r="227">
          <cell r="B227">
            <v>3030</v>
          </cell>
        </row>
        <row r="228">
          <cell r="B228">
            <v>3030</v>
          </cell>
        </row>
        <row r="229">
          <cell r="B229">
            <v>3030</v>
          </cell>
        </row>
        <row r="230">
          <cell r="B230">
            <v>3030</v>
          </cell>
        </row>
        <row r="231">
          <cell r="B231">
            <v>3030</v>
          </cell>
        </row>
        <row r="232">
          <cell r="B232">
            <v>3030</v>
          </cell>
        </row>
        <row r="233">
          <cell r="B233">
            <v>3030</v>
          </cell>
        </row>
        <row r="234">
          <cell r="B234">
            <v>3030</v>
          </cell>
        </row>
        <row r="235">
          <cell r="B235">
            <v>3030</v>
          </cell>
        </row>
        <row r="236">
          <cell r="B236">
            <v>3030</v>
          </cell>
        </row>
        <row r="237">
          <cell r="B237">
            <v>3030</v>
          </cell>
        </row>
        <row r="238">
          <cell r="B238">
            <v>3030</v>
          </cell>
        </row>
        <row r="239">
          <cell r="B239">
            <v>3040</v>
          </cell>
        </row>
        <row r="240">
          <cell r="B240">
            <v>3040</v>
          </cell>
        </row>
        <row r="241">
          <cell r="B241">
            <v>3040</v>
          </cell>
        </row>
        <row r="242">
          <cell r="B242">
            <v>3040</v>
          </cell>
        </row>
        <row r="243">
          <cell r="B243">
            <v>3040</v>
          </cell>
        </row>
        <row r="244">
          <cell r="B244">
            <v>3040</v>
          </cell>
        </row>
        <row r="245">
          <cell r="B245">
            <v>3040</v>
          </cell>
        </row>
        <row r="246">
          <cell r="B246">
            <v>3040</v>
          </cell>
        </row>
        <row r="247">
          <cell r="B247">
            <v>3040</v>
          </cell>
        </row>
        <row r="248">
          <cell r="B248">
            <v>3040</v>
          </cell>
        </row>
        <row r="249">
          <cell r="B249">
            <v>3040</v>
          </cell>
        </row>
        <row r="250">
          <cell r="B250">
            <v>3040</v>
          </cell>
        </row>
        <row r="251">
          <cell r="B251">
            <v>3040</v>
          </cell>
        </row>
        <row r="252">
          <cell r="B252">
            <v>3040</v>
          </cell>
        </row>
        <row r="253">
          <cell r="B253">
            <v>3040</v>
          </cell>
        </row>
        <row r="254">
          <cell r="B254">
            <v>3040</v>
          </cell>
        </row>
        <row r="255">
          <cell r="B255">
            <v>3040</v>
          </cell>
        </row>
        <row r="256">
          <cell r="B256">
            <v>3040</v>
          </cell>
        </row>
        <row r="257">
          <cell r="B257">
            <v>3040</v>
          </cell>
        </row>
        <row r="258">
          <cell r="B258">
            <v>3040</v>
          </cell>
        </row>
        <row r="259">
          <cell r="B259">
            <v>3040</v>
          </cell>
        </row>
        <row r="260">
          <cell r="B260">
            <v>3040</v>
          </cell>
        </row>
        <row r="261">
          <cell r="B261">
            <v>3040</v>
          </cell>
        </row>
        <row r="262">
          <cell r="B262">
            <v>3040</v>
          </cell>
        </row>
        <row r="263">
          <cell r="B263">
            <v>3040</v>
          </cell>
        </row>
        <row r="264">
          <cell r="B264">
            <v>3040</v>
          </cell>
        </row>
        <row r="265">
          <cell r="B265">
            <v>3040</v>
          </cell>
        </row>
        <row r="266">
          <cell r="B266">
            <v>3040</v>
          </cell>
        </row>
        <row r="267">
          <cell r="B267">
            <v>3040</v>
          </cell>
        </row>
        <row r="268">
          <cell r="B268">
            <v>3040</v>
          </cell>
        </row>
        <row r="269">
          <cell r="B269">
            <v>3040</v>
          </cell>
        </row>
        <row r="270">
          <cell r="B270">
            <v>3040</v>
          </cell>
        </row>
        <row r="271">
          <cell r="B271">
            <v>3040</v>
          </cell>
        </row>
        <row r="272">
          <cell r="B272">
            <v>3040</v>
          </cell>
        </row>
        <row r="273">
          <cell r="B273">
            <v>3040</v>
          </cell>
        </row>
        <row r="274">
          <cell r="B274">
            <v>3040</v>
          </cell>
        </row>
        <row r="275">
          <cell r="B275">
            <v>3040</v>
          </cell>
        </row>
        <row r="276">
          <cell r="B276">
            <v>3040</v>
          </cell>
        </row>
        <row r="277">
          <cell r="B277">
            <v>3040</v>
          </cell>
        </row>
        <row r="278">
          <cell r="B278">
            <v>3040</v>
          </cell>
        </row>
        <row r="279">
          <cell r="B279">
            <v>3040</v>
          </cell>
        </row>
        <row r="280">
          <cell r="B280">
            <v>3040</v>
          </cell>
        </row>
        <row r="281">
          <cell r="B281">
            <v>3040</v>
          </cell>
        </row>
        <row r="282">
          <cell r="B282">
            <v>3040</v>
          </cell>
        </row>
        <row r="283">
          <cell r="B283">
            <v>3040</v>
          </cell>
        </row>
        <row r="284">
          <cell r="B284">
            <v>3040</v>
          </cell>
        </row>
        <row r="285">
          <cell r="B285">
            <v>3040</v>
          </cell>
        </row>
        <row r="286">
          <cell r="B286">
            <v>3040</v>
          </cell>
        </row>
        <row r="287">
          <cell r="B287">
            <v>3040</v>
          </cell>
        </row>
        <row r="288">
          <cell r="B288">
            <v>3040</v>
          </cell>
        </row>
        <row r="289">
          <cell r="B289">
            <v>3040</v>
          </cell>
        </row>
        <row r="290">
          <cell r="B290">
            <v>3040</v>
          </cell>
        </row>
        <row r="291">
          <cell r="B291">
            <v>3040</v>
          </cell>
        </row>
        <row r="292">
          <cell r="B292">
            <v>3040</v>
          </cell>
        </row>
        <row r="293">
          <cell r="B293">
            <v>3050</v>
          </cell>
        </row>
        <row r="294">
          <cell r="B294">
            <v>3050</v>
          </cell>
        </row>
        <row r="295">
          <cell r="B295">
            <v>3050</v>
          </cell>
        </row>
        <row r="296">
          <cell r="B296">
            <v>3050</v>
          </cell>
        </row>
        <row r="297">
          <cell r="B297">
            <v>3050</v>
          </cell>
        </row>
        <row r="298">
          <cell r="B298">
            <v>3050</v>
          </cell>
        </row>
        <row r="299">
          <cell r="B299">
            <v>3050</v>
          </cell>
        </row>
        <row r="300">
          <cell r="B300">
            <v>3050</v>
          </cell>
        </row>
        <row r="301">
          <cell r="B301">
            <v>3050</v>
          </cell>
        </row>
        <row r="302">
          <cell r="B302">
            <v>3050</v>
          </cell>
        </row>
        <row r="303">
          <cell r="B303">
            <v>3050</v>
          </cell>
        </row>
        <row r="304">
          <cell r="B304">
            <v>3050</v>
          </cell>
        </row>
        <row r="305">
          <cell r="B305">
            <v>3050</v>
          </cell>
        </row>
        <row r="306">
          <cell r="B306">
            <v>3050</v>
          </cell>
        </row>
        <row r="307">
          <cell r="B307">
            <v>3050</v>
          </cell>
        </row>
        <row r="308">
          <cell r="B308">
            <v>3050</v>
          </cell>
        </row>
        <row r="309">
          <cell r="B309">
            <v>3050</v>
          </cell>
        </row>
        <row r="310">
          <cell r="B310">
            <v>3050</v>
          </cell>
        </row>
        <row r="311">
          <cell r="B311">
            <v>3050</v>
          </cell>
        </row>
        <row r="312">
          <cell r="B312">
            <v>3050</v>
          </cell>
        </row>
        <row r="313">
          <cell r="B313">
            <v>3050</v>
          </cell>
        </row>
        <row r="314">
          <cell r="B314">
            <v>3050</v>
          </cell>
        </row>
        <row r="315">
          <cell r="B315">
            <v>3050</v>
          </cell>
        </row>
        <row r="316">
          <cell r="B316">
            <v>3050</v>
          </cell>
        </row>
        <row r="317">
          <cell r="B317">
            <v>3050</v>
          </cell>
        </row>
        <row r="318">
          <cell r="B318">
            <v>3050</v>
          </cell>
        </row>
        <row r="319">
          <cell r="B319">
            <v>3050</v>
          </cell>
        </row>
        <row r="320">
          <cell r="B320">
            <v>3050</v>
          </cell>
        </row>
        <row r="321">
          <cell r="B321">
            <v>3050</v>
          </cell>
        </row>
        <row r="322">
          <cell r="B322">
            <v>3050</v>
          </cell>
        </row>
        <row r="323">
          <cell r="B323">
            <v>3050</v>
          </cell>
        </row>
        <row r="324">
          <cell r="B324">
            <v>3050</v>
          </cell>
        </row>
        <row r="325">
          <cell r="B325">
            <v>3050</v>
          </cell>
        </row>
        <row r="326">
          <cell r="B326">
            <v>3050</v>
          </cell>
        </row>
        <row r="327">
          <cell r="B327">
            <v>3050</v>
          </cell>
        </row>
        <row r="328">
          <cell r="B328">
            <v>3050</v>
          </cell>
        </row>
        <row r="329">
          <cell r="B329">
            <v>3050</v>
          </cell>
        </row>
        <row r="330">
          <cell r="B330">
            <v>3050</v>
          </cell>
        </row>
        <row r="331">
          <cell r="B331">
            <v>3050</v>
          </cell>
        </row>
        <row r="332">
          <cell r="B332">
            <v>3050</v>
          </cell>
        </row>
        <row r="333">
          <cell r="B333">
            <v>3050</v>
          </cell>
        </row>
        <row r="334">
          <cell r="B334">
            <v>3050</v>
          </cell>
        </row>
        <row r="335">
          <cell r="B335">
            <v>3050</v>
          </cell>
        </row>
        <row r="336">
          <cell r="B336">
            <v>3060</v>
          </cell>
        </row>
        <row r="337">
          <cell r="B337">
            <v>3060</v>
          </cell>
        </row>
        <row r="338">
          <cell r="B338">
            <v>3060</v>
          </cell>
        </row>
        <row r="339">
          <cell r="B339">
            <v>3060</v>
          </cell>
        </row>
        <row r="340">
          <cell r="B340">
            <v>3060</v>
          </cell>
        </row>
        <row r="341">
          <cell r="B341">
            <v>3060</v>
          </cell>
        </row>
        <row r="342">
          <cell r="B342">
            <v>3060</v>
          </cell>
        </row>
        <row r="343">
          <cell r="B343">
            <v>3060</v>
          </cell>
        </row>
        <row r="344">
          <cell r="B344">
            <v>3060</v>
          </cell>
        </row>
        <row r="345">
          <cell r="B345">
            <v>3060</v>
          </cell>
        </row>
        <row r="346">
          <cell r="B346">
            <v>3060</v>
          </cell>
        </row>
        <row r="347">
          <cell r="B347">
            <v>3060</v>
          </cell>
        </row>
        <row r="348">
          <cell r="B348">
            <v>3060</v>
          </cell>
        </row>
        <row r="349">
          <cell r="B349">
            <v>3060</v>
          </cell>
        </row>
        <row r="350">
          <cell r="B350">
            <v>3110</v>
          </cell>
        </row>
        <row r="351">
          <cell r="B351">
            <v>3110</v>
          </cell>
        </row>
        <row r="352">
          <cell r="B352">
            <v>3110</v>
          </cell>
        </row>
        <row r="353">
          <cell r="B353">
            <v>3110</v>
          </cell>
        </row>
        <row r="354">
          <cell r="B354">
            <v>3110</v>
          </cell>
        </row>
        <row r="355">
          <cell r="B355">
            <v>3110</v>
          </cell>
        </row>
        <row r="356">
          <cell r="B356">
            <v>3110</v>
          </cell>
        </row>
        <row r="357">
          <cell r="B357">
            <v>3110</v>
          </cell>
        </row>
        <row r="358">
          <cell r="B358">
            <v>3110</v>
          </cell>
        </row>
        <row r="359">
          <cell r="B359">
            <v>3110</v>
          </cell>
        </row>
        <row r="360">
          <cell r="B360">
            <v>3110</v>
          </cell>
        </row>
        <row r="361">
          <cell r="B361">
            <v>3110</v>
          </cell>
        </row>
        <row r="362">
          <cell r="B362">
            <v>3110</v>
          </cell>
        </row>
        <row r="363">
          <cell r="B363">
            <v>3110</v>
          </cell>
        </row>
        <row r="364">
          <cell r="B364">
            <v>3110</v>
          </cell>
        </row>
        <row r="365">
          <cell r="B365">
            <v>3110</v>
          </cell>
        </row>
        <row r="366">
          <cell r="B366">
            <v>3110</v>
          </cell>
        </row>
        <row r="367">
          <cell r="B367">
            <v>3110</v>
          </cell>
        </row>
        <row r="368">
          <cell r="B368">
            <v>3110</v>
          </cell>
        </row>
        <row r="369">
          <cell r="B369">
            <v>3110</v>
          </cell>
        </row>
        <row r="370">
          <cell r="B370">
            <v>3110</v>
          </cell>
        </row>
        <row r="371">
          <cell r="B371">
            <v>3110</v>
          </cell>
        </row>
        <row r="372">
          <cell r="B372">
            <v>3110</v>
          </cell>
        </row>
        <row r="373">
          <cell r="B373">
            <v>3110</v>
          </cell>
        </row>
        <row r="374">
          <cell r="B374">
            <v>3110</v>
          </cell>
        </row>
        <row r="375">
          <cell r="B375">
            <v>3110</v>
          </cell>
        </row>
        <row r="376">
          <cell r="B376">
            <v>3110</v>
          </cell>
        </row>
        <row r="377">
          <cell r="B377">
            <v>3110</v>
          </cell>
        </row>
        <row r="378">
          <cell r="B378">
            <v>3110</v>
          </cell>
        </row>
        <row r="379">
          <cell r="B379">
            <v>3110</v>
          </cell>
        </row>
        <row r="380">
          <cell r="B380">
            <v>3110</v>
          </cell>
        </row>
        <row r="381">
          <cell r="B381">
            <v>3110</v>
          </cell>
        </row>
        <row r="382">
          <cell r="B382">
            <v>3110</v>
          </cell>
        </row>
        <row r="383">
          <cell r="B383">
            <v>3110</v>
          </cell>
        </row>
        <row r="384">
          <cell r="B384">
            <v>3110</v>
          </cell>
        </row>
        <row r="385">
          <cell r="B385">
            <v>3110</v>
          </cell>
        </row>
        <row r="386">
          <cell r="B386">
            <v>3110</v>
          </cell>
        </row>
        <row r="387">
          <cell r="B387">
            <v>3110</v>
          </cell>
        </row>
        <row r="388">
          <cell r="B388">
            <v>3110</v>
          </cell>
        </row>
        <row r="389">
          <cell r="B389">
            <v>3110</v>
          </cell>
        </row>
        <row r="390">
          <cell r="B390">
            <v>3110</v>
          </cell>
        </row>
        <row r="391">
          <cell r="B391">
            <v>3110</v>
          </cell>
        </row>
        <row r="392">
          <cell r="B392">
            <v>3110</v>
          </cell>
        </row>
        <row r="393">
          <cell r="B393">
            <v>3110</v>
          </cell>
        </row>
        <row r="394">
          <cell r="B394">
            <v>3110</v>
          </cell>
        </row>
        <row r="395">
          <cell r="B395">
            <v>3110</v>
          </cell>
        </row>
        <row r="396">
          <cell r="B396">
            <v>3110</v>
          </cell>
        </row>
        <row r="397">
          <cell r="B397">
            <v>3110</v>
          </cell>
        </row>
        <row r="398">
          <cell r="B398">
            <v>3110</v>
          </cell>
        </row>
        <row r="399">
          <cell r="B399">
            <v>3110</v>
          </cell>
        </row>
        <row r="400">
          <cell r="B400">
            <v>3110</v>
          </cell>
        </row>
        <row r="401">
          <cell r="B401">
            <v>3120</v>
          </cell>
        </row>
        <row r="402">
          <cell r="B402">
            <v>3120</v>
          </cell>
        </row>
        <row r="403">
          <cell r="B403">
            <v>3120</v>
          </cell>
        </row>
        <row r="404">
          <cell r="B404">
            <v>3120</v>
          </cell>
        </row>
        <row r="405">
          <cell r="B405">
            <v>3120</v>
          </cell>
        </row>
        <row r="406">
          <cell r="B406">
            <v>3120</v>
          </cell>
        </row>
        <row r="407">
          <cell r="B407">
            <v>3120</v>
          </cell>
        </row>
        <row r="408">
          <cell r="B408">
            <v>3120</v>
          </cell>
        </row>
        <row r="409">
          <cell r="B409">
            <v>3120</v>
          </cell>
        </row>
        <row r="410">
          <cell r="B410">
            <v>3120</v>
          </cell>
        </row>
        <row r="411">
          <cell r="B411">
            <v>3120</v>
          </cell>
        </row>
        <row r="412">
          <cell r="B412">
            <v>3120</v>
          </cell>
        </row>
        <row r="413">
          <cell r="B413">
            <v>3120</v>
          </cell>
        </row>
        <row r="414">
          <cell r="B414">
            <v>3120</v>
          </cell>
        </row>
        <row r="415">
          <cell r="B415">
            <v>3120</v>
          </cell>
        </row>
        <row r="416">
          <cell r="B416">
            <v>3120</v>
          </cell>
        </row>
        <row r="417">
          <cell r="B417">
            <v>3120</v>
          </cell>
        </row>
        <row r="418">
          <cell r="B418">
            <v>3120</v>
          </cell>
        </row>
        <row r="419">
          <cell r="B419">
            <v>3120</v>
          </cell>
        </row>
        <row r="420">
          <cell r="B420">
            <v>3120</v>
          </cell>
        </row>
        <row r="421">
          <cell r="B421">
            <v>3120</v>
          </cell>
        </row>
        <row r="422">
          <cell r="B422">
            <v>3120</v>
          </cell>
        </row>
        <row r="423">
          <cell r="B423">
            <v>3120</v>
          </cell>
        </row>
        <row r="424">
          <cell r="B424">
            <v>3120</v>
          </cell>
        </row>
        <row r="425">
          <cell r="B425">
            <v>3120</v>
          </cell>
        </row>
        <row r="426">
          <cell r="B426">
            <v>3120</v>
          </cell>
        </row>
        <row r="427">
          <cell r="B427">
            <v>3120</v>
          </cell>
        </row>
        <row r="428">
          <cell r="B428">
            <v>3120</v>
          </cell>
        </row>
        <row r="429">
          <cell r="B429">
            <v>3120</v>
          </cell>
        </row>
        <row r="430">
          <cell r="B430">
            <v>3120</v>
          </cell>
        </row>
        <row r="431">
          <cell r="B431">
            <v>3120</v>
          </cell>
        </row>
        <row r="432">
          <cell r="B432">
            <v>3120</v>
          </cell>
        </row>
        <row r="433">
          <cell r="B433">
            <v>3120</v>
          </cell>
        </row>
        <row r="434">
          <cell r="B434">
            <v>3120</v>
          </cell>
        </row>
        <row r="435">
          <cell r="B435">
            <v>3120</v>
          </cell>
        </row>
        <row r="436">
          <cell r="B436">
            <v>3120</v>
          </cell>
        </row>
        <row r="437">
          <cell r="B437">
            <v>3120</v>
          </cell>
        </row>
        <row r="438">
          <cell r="B438">
            <v>3120</v>
          </cell>
        </row>
        <row r="439">
          <cell r="B439">
            <v>3120</v>
          </cell>
        </row>
        <row r="440">
          <cell r="B440">
            <v>3120</v>
          </cell>
        </row>
        <row r="441">
          <cell r="B441">
            <v>3120</v>
          </cell>
        </row>
        <row r="442">
          <cell r="B442">
            <v>3120</v>
          </cell>
        </row>
        <row r="443">
          <cell r="B443">
            <v>3120</v>
          </cell>
        </row>
        <row r="444">
          <cell r="B444">
            <v>3120</v>
          </cell>
        </row>
        <row r="445">
          <cell r="B445">
            <v>3120</v>
          </cell>
        </row>
        <row r="446">
          <cell r="B446">
            <v>3120</v>
          </cell>
        </row>
        <row r="447">
          <cell r="B447">
            <v>3120</v>
          </cell>
        </row>
        <row r="448">
          <cell r="B448">
            <v>3120</v>
          </cell>
        </row>
        <row r="449">
          <cell r="B449">
            <v>3120</v>
          </cell>
        </row>
        <row r="450">
          <cell r="B450">
            <v>3120</v>
          </cell>
        </row>
        <row r="451">
          <cell r="B451">
            <v>3129</v>
          </cell>
        </row>
        <row r="452">
          <cell r="B452">
            <v>3129</v>
          </cell>
        </row>
        <row r="453">
          <cell r="B453">
            <v>3129</v>
          </cell>
        </row>
        <row r="454">
          <cell r="B454">
            <v>3129</v>
          </cell>
        </row>
        <row r="455">
          <cell r="B455">
            <v>3130</v>
          </cell>
        </row>
        <row r="456">
          <cell r="B456">
            <v>3130</v>
          </cell>
        </row>
        <row r="457">
          <cell r="B457">
            <v>3130</v>
          </cell>
        </row>
        <row r="458">
          <cell r="B458">
            <v>3130</v>
          </cell>
        </row>
        <row r="459">
          <cell r="B459">
            <v>3130</v>
          </cell>
        </row>
        <row r="460">
          <cell r="B460">
            <v>3130</v>
          </cell>
        </row>
        <row r="461">
          <cell r="B461">
            <v>3130</v>
          </cell>
        </row>
        <row r="462">
          <cell r="B462">
            <v>3130</v>
          </cell>
        </row>
        <row r="463">
          <cell r="B463">
            <v>3130</v>
          </cell>
        </row>
        <row r="464">
          <cell r="B464">
            <v>3130</v>
          </cell>
        </row>
        <row r="465">
          <cell r="B465">
            <v>3130</v>
          </cell>
        </row>
        <row r="466">
          <cell r="B466">
            <v>3130</v>
          </cell>
        </row>
        <row r="467">
          <cell r="B467">
            <v>3130</v>
          </cell>
        </row>
        <row r="468">
          <cell r="B468">
            <v>3130</v>
          </cell>
        </row>
        <row r="469">
          <cell r="B469">
            <v>3130</v>
          </cell>
        </row>
        <row r="470">
          <cell r="B470">
            <v>3130</v>
          </cell>
        </row>
        <row r="471">
          <cell r="B471">
            <v>3130</v>
          </cell>
        </row>
        <row r="472">
          <cell r="B472">
            <v>3130</v>
          </cell>
        </row>
        <row r="473">
          <cell r="B473">
            <v>3130</v>
          </cell>
        </row>
        <row r="474">
          <cell r="B474">
            <v>3130</v>
          </cell>
        </row>
        <row r="475">
          <cell r="B475">
            <v>3130</v>
          </cell>
        </row>
        <row r="476">
          <cell r="B476">
            <v>3130</v>
          </cell>
        </row>
        <row r="477">
          <cell r="B477">
            <v>3130</v>
          </cell>
        </row>
        <row r="478">
          <cell r="B478">
            <v>3130</v>
          </cell>
        </row>
        <row r="479">
          <cell r="B479">
            <v>3130</v>
          </cell>
        </row>
        <row r="480">
          <cell r="B480">
            <v>3130</v>
          </cell>
        </row>
        <row r="481">
          <cell r="B481">
            <v>3130</v>
          </cell>
        </row>
        <row r="482">
          <cell r="B482">
            <v>3130</v>
          </cell>
        </row>
        <row r="483">
          <cell r="B483">
            <v>3130</v>
          </cell>
        </row>
        <row r="484">
          <cell r="B484">
            <v>3130</v>
          </cell>
        </row>
        <row r="485">
          <cell r="B485">
            <v>3130</v>
          </cell>
        </row>
        <row r="486">
          <cell r="B486">
            <v>3130</v>
          </cell>
        </row>
        <row r="487">
          <cell r="B487">
            <v>3130</v>
          </cell>
        </row>
        <row r="488">
          <cell r="B488">
            <v>3130</v>
          </cell>
        </row>
        <row r="489">
          <cell r="B489">
            <v>3130</v>
          </cell>
        </row>
        <row r="490">
          <cell r="B490">
            <v>3130</v>
          </cell>
        </row>
        <row r="491">
          <cell r="B491">
            <v>3130</v>
          </cell>
        </row>
        <row r="492">
          <cell r="B492">
            <v>3130</v>
          </cell>
        </row>
        <row r="493">
          <cell r="B493">
            <v>3130</v>
          </cell>
        </row>
        <row r="494">
          <cell r="B494">
            <v>3130</v>
          </cell>
        </row>
        <row r="495">
          <cell r="B495">
            <v>3130</v>
          </cell>
        </row>
        <row r="496">
          <cell r="B496">
            <v>3130</v>
          </cell>
        </row>
        <row r="497">
          <cell r="B497">
            <v>3130</v>
          </cell>
        </row>
        <row r="498">
          <cell r="B498">
            <v>3130</v>
          </cell>
        </row>
        <row r="499">
          <cell r="B499">
            <v>3130</v>
          </cell>
        </row>
        <row r="500">
          <cell r="B500">
            <v>3130</v>
          </cell>
        </row>
        <row r="501">
          <cell r="B501">
            <v>3130</v>
          </cell>
        </row>
        <row r="502">
          <cell r="B502">
            <v>3130</v>
          </cell>
        </row>
        <row r="503">
          <cell r="B503">
            <v>3130</v>
          </cell>
        </row>
        <row r="504">
          <cell r="B504">
            <v>3130</v>
          </cell>
        </row>
        <row r="505">
          <cell r="B505">
            <v>3130</v>
          </cell>
        </row>
        <row r="506">
          <cell r="B506">
            <v>3130</v>
          </cell>
        </row>
        <row r="507">
          <cell r="B507">
            <v>3130</v>
          </cell>
        </row>
        <row r="508">
          <cell r="B508">
            <v>3130</v>
          </cell>
        </row>
        <row r="509">
          <cell r="B509">
            <v>3130</v>
          </cell>
        </row>
        <row r="510">
          <cell r="B510">
            <v>3130</v>
          </cell>
        </row>
        <row r="511">
          <cell r="B511">
            <v>3130</v>
          </cell>
        </row>
        <row r="512">
          <cell r="B512">
            <v>3130</v>
          </cell>
        </row>
        <row r="513">
          <cell r="B513">
            <v>3130</v>
          </cell>
        </row>
        <row r="514">
          <cell r="B514">
            <v>3139</v>
          </cell>
        </row>
        <row r="515">
          <cell r="B515">
            <v>3139</v>
          </cell>
        </row>
        <row r="516">
          <cell r="B516">
            <v>3139</v>
          </cell>
        </row>
        <row r="517">
          <cell r="B517">
            <v>3140</v>
          </cell>
        </row>
        <row r="518">
          <cell r="B518">
            <v>3140</v>
          </cell>
        </row>
        <row r="519">
          <cell r="B519">
            <v>3140</v>
          </cell>
        </row>
        <row r="520">
          <cell r="B520">
            <v>3140</v>
          </cell>
        </row>
        <row r="521">
          <cell r="B521">
            <v>3140</v>
          </cell>
        </row>
        <row r="522">
          <cell r="B522">
            <v>3140</v>
          </cell>
        </row>
        <row r="523">
          <cell r="B523">
            <v>3140</v>
          </cell>
        </row>
        <row r="524">
          <cell r="B524">
            <v>3140</v>
          </cell>
        </row>
        <row r="525">
          <cell r="B525">
            <v>3140</v>
          </cell>
        </row>
        <row r="526">
          <cell r="B526">
            <v>3140</v>
          </cell>
        </row>
        <row r="527">
          <cell r="B527">
            <v>3140</v>
          </cell>
        </row>
        <row r="528">
          <cell r="B528">
            <v>3140</v>
          </cell>
        </row>
        <row r="529">
          <cell r="B529">
            <v>3140</v>
          </cell>
        </row>
        <row r="530">
          <cell r="B530">
            <v>3140</v>
          </cell>
        </row>
        <row r="531">
          <cell r="B531">
            <v>3140</v>
          </cell>
        </row>
        <row r="532">
          <cell r="B532">
            <v>3140</v>
          </cell>
        </row>
        <row r="533">
          <cell r="B533">
            <v>3140</v>
          </cell>
        </row>
        <row r="534">
          <cell r="B534">
            <v>3140</v>
          </cell>
        </row>
        <row r="535">
          <cell r="B535">
            <v>3140</v>
          </cell>
        </row>
        <row r="536">
          <cell r="B536">
            <v>3140</v>
          </cell>
        </row>
        <row r="537">
          <cell r="B537">
            <v>3140</v>
          </cell>
        </row>
        <row r="538">
          <cell r="B538">
            <v>3140</v>
          </cell>
        </row>
        <row r="539">
          <cell r="B539">
            <v>3140</v>
          </cell>
        </row>
        <row r="540">
          <cell r="B540">
            <v>3140</v>
          </cell>
        </row>
        <row r="541">
          <cell r="B541">
            <v>3140</v>
          </cell>
        </row>
        <row r="542">
          <cell r="B542">
            <v>3140</v>
          </cell>
        </row>
        <row r="543">
          <cell r="B543">
            <v>3140</v>
          </cell>
        </row>
        <row r="544">
          <cell r="B544">
            <v>3140</v>
          </cell>
        </row>
        <row r="545">
          <cell r="B545">
            <v>3140</v>
          </cell>
        </row>
        <row r="546">
          <cell r="B546">
            <v>3140</v>
          </cell>
        </row>
        <row r="547">
          <cell r="B547">
            <v>3140</v>
          </cell>
        </row>
        <row r="548">
          <cell r="B548">
            <v>3140</v>
          </cell>
        </row>
        <row r="549">
          <cell r="B549">
            <v>3140</v>
          </cell>
        </row>
        <row r="550">
          <cell r="B550">
            <v>3140</v>
          </cell>
        </row>
        <row r="551">
          <cell r="B551">
            <v>3140</v>
          </cell>
        </row>
        <row r="552">
          <cell r="B552">
            <v>3140</v>
          </cell>
        </row>
        <row r="553">
          <cell r="B553">
            <v>3140</v>
          </cell>
        </row>
        <row r="554">
          <cell r="B554">
            <v>3140</v>
          </cell>
        </row>
        <row r="555">
          <cell r="B555">
            <v>3140</v>
          </cell>
        </row>
        <row r="556">
          <cell r="B556">
            <v>3140</v>
          </cell>
        </row>
        <row r="557">
          <cell r="B557">
            <v>3140</v>
          </cell>
        </row>
        <row r="558">
          <cell r="B558">
            <v>3140</v>
          </cell>
        </row>
        <row r="559">
          <cell r="B559">
            <v>3140</v>
          </cell>
        </row>
        <row r="560">
          <cell r="B560">
            <v>3140</v>
          </cell>
        </row>
        <row r="561">
          <cell r="B561">
            <v>3140</v>
          </cell>
        </row>
        <row r="562">
          <cell r="B562">
            <v>3140</v>
          </cell>
        </row>
        <row r="563">
          <cell r="B563">
            <v>3140</v>
          </cell>
        </row>
        <row r="564">
          <cell r="B564">
            <v>3140</v>
          </cell>
        </row>
        <row r="565">
          <cell r="B565">
            <v>3140</v>
          </cell>
        </row>
        <row r="566">
          <cell r="B566">
            <v>3140</v>
          </cell>
        </row>
        <row r="567">
          <cell r="B567">
            <v>3140</v>
          </cell>
        </row>
        <row r="568">
          <cell r="B568">
            <v>3149</v>
          </cell>
        </row>
        <row r="569">
          <cell r="B569">
            <v>3150</v>
          </cell>
        </row>
        <row r="570">
          <cell r="B570">
            <v>3150</v>
          </cell>
        </row>
        <row r="571">
          <cell r="B571">
            <v>3150</v>
          </cell>
        </row>
        <row r="572">
          <cell r="B572">
            <v>3150</v>
          </cell>
        </row>
        <row r="573">
          <cell r="B573">
            <v>3150</v>
          </cell>
        </row>
        <row r="574">
          <cell r="B574">
            <v>3150</v>
          </cell>
        </row>
        <row r="575">
          <cell r="B575">
            <v>3150</v>
          </cell>
        </row>
        <row r="576">
          <cell r="B576">
            <v>3150</v>
          </cell>
        </row>
        <row r="577">
          <cell r="B577">
            <v>3150</v>
          </cell>
        </row>
        <row r="578">
          <cell r="B578">
            <v>3150</v>
          </cell>
        </row>
        <row r="579">
          <cell r="B579">
            <v>3150</v>
          </cell>
        </row>
        <row r="580">
          <cell r="B580">
            <v>3150</v>
          </cell>
        </row>
        <row r="581">
          <cell r="B581">
            <v>3150</v>
          </cell>
        </row>
        <row r="582">
          <cell r="B582">
            <v>3150</v>
          </cell>
        </row>
        <row r="583">
          <cell r="B583">
            <v>3150</v>
          </cell>
        </row>
        <row r="584">
          <cell r="B584">
            <v>3150</v>
          </cell>
        </row>
        <row r="585">
          <cell r="B585">
            <v>3150</v>
          </cell>
        </row>
        <row r="586">
          <cell r="B586">
            <v>3150</v>
          </cell>
        </row>
        <row r="587">
          <cell r="B587">
            <v>3150</v>
          </cell>
        </row>
        <row r="588">
          <cell r="B588">
            <v>3150</v>
          </cell>
        </row>
        <row r="589">
          <cell r="B589">
            <v>3150</v>
          </cell>
        </row>
        <row r="590">
          <cell r="B590">
            <v>3150</v>
          </cell>
        </row>
        <row r="591">
          <cell r="B591">
            <v>3150</v>
          </cell>
        </row>
        <row r="592">
          <cell r="B592">
            <v>3150</v>
          </cell>
        </row>
        <row r="593">
          <cell r="B593">
            <v>3150</v>
          </cell>
        </row>
        <row r="594">
          <cell r="B594">
            <v>3150</v>
          </cell>
        </row>
        <row r="595">
          <cell r="B595">
            <v>3150</v>
          </cell>
        </row>
        <row r="596">
          <cell r="B596">
            <v>3150</v>
          </cell>
        </row>
        <row r="597">
          <cell r="B597">
            <v>3150</v>
          </cell>
        </row>
        <row r="598">
          <cell r="B598">
            <v>3150</v>
          </cell>
        </row>
        <row r="599">
          <cell r="B599">
            <v>3150</v>
          </cell>
        </row>
        <row r="600">
          <cell r="B600">
            <v>3150</v>
          </cell>
        </row>
        <row r="601">
          <cell r="B601">
            <v>3150</v>
          </cell>
        </row>
        <row r="602">
          <cell r="B602">
            <v>3150</v>
          </cell>
        </row>
        <row r="603">
          <cell r="B603">
            <v>3150</v>
          </cell>
        </row>
        <row r="604">
          <cell r="B604">
            <v>3150</v>
          </cell>
        </row>
        <row r="605">
          <cell r="B605">
            <v>3150</v>
          </cell>
        </row>
        <row r="606">
          <cell r="B606">
            <v>3150</v>
          </cell>
        </row>
        <row r="607">
          <cell r="B607">
            <v>3150</v>
          </cell>
        </row>
        <row r="608">
          <cell r="B608">
            <v>3150</v>
          </cell>
        </row>
        <row r="609">
          <cell r="B609">
            <v>3150</v>
          </cell>
        </row>
        <row r="610">
          <cell r="B610">
            <v>3150</v>
          </cell>
        </row>
        <row r="611">
          <cell r="B611">
            <v>3150</v>
          </cell>
        </row>
        <row r="612">
          <cell r="B612">
            <v>3150</v>
          </cell>
        </row>
        <row r="613">
          <cell r="B613">
            <v>3150</v>
          </cell>
        </row>
        <row r="614">
          <cell r="B614">
            <v>3150</v>
          </cell>
        </row>
        <row r="615">
          <cell r="B615">
            <v>3150</v>
          </cell>
        </row>
        <row r="616">
          <cell r="B616">
            <v>3150</v>
          </cell>
        </row>
        <row r="617">
          <cell r="B617">
            <v>3150</v>
          </cell>
        </row>
        <row r="618">
          <cell r="B618">
            <v>3150</v>
          </cell>
        </row>
        <row r="619">
          <cell r="B619">
            <v>3150</v>
          </cell>
        </row>
        <row r="620">
          <cell r="B620">
            <v>3150</v>
          </cell>
        </row>
        <row r="621">
          <cell r="B621">
            <v>3150</v>
          </cell>
        </row>
        <row r="622">
          <cell r="B622">
            <v>3150</v>
          </cell>
        </row>
        <row r="623">
          <cell r="B623">
            <v>3150</v>
          </cell>
        </row>
        <row r="624">
          <cell r="B624">
            <v>3150</v>
          </cell>
        </row>
        <row r="625">
          <cell r="B625">
            <v>3150</v>
          </cell>
        </row>
        <row r="626">
          <cell r="B626">
            <v>3150</v>
          </cell>
        </row>
        <row r="627">
          <cell r="B627">
            <v>3150</v>
          </cell>
        </row>
        <row r="628">
          <cell r="B628">
            <v>3150</v>
          </cell>
        </row>
        <row r="629">
          <cell r="B629">
            <v>3150</v>
          </cell>
        </row>
        <row r="630">
          <cell r="B630">
            <v>3150</v>
          </cell>
        </row>
        <row r="631">
          <cell r="B631">
            <v>3150</v>
          </cell>
        </row>
        <row r="632">
          <cell r="B632">
            <v>3150</v>
          </cell>
        </row>
        <row r="633">
          <cell r="B633">
            <v>3150</v>
          </cell>
        </row>
        <row r="634">
          <cell r="B634">
            <v>3150</v>
          </cell>
        </row>
        <row r="635">
          <cell r="B635">
            <v>3150</v>
          </cell>
        </row>
        <row r="636">
          <cell r="B636">
            <v>3150</v>
          </cell>
        </row>
        <row r="637">
          <cell r="B637">
            <v>3150</v>
          </cell>
        </row>
        <row r="638">
          <cell r="B638">
            <v>3150</v>
          </cell>
        </row>
        <row r="639">
          <cell r="B639">
            <v>3150</v>
          </cell>
        </row>
        <row r="640">
          <cell r="B640">
            <v>3150</v>
          </cell>
        </row>
        <row r="641">
          <cell r="B641">
            <v>3150</v>
          </cell>
        </row>
        <row r="642">
          <cell r="B642">
            <v>3150</v>
          </cell>
        </row>
        <row r="643">
          <cell r="B643">
            <v>3150</v>
          </cell>
        </row>
        <row r="644">
          <cell r="B644">
            <v>3150</v>
          </cell>
        </row>
        <row r="645">
          <cell r="B645">
            <v>3150</v>
          </cell>
        </row>
        <row r="646">
          <cell r="B646">
            <v>3150</v>
          </cell>
        </row>
        <row r="647">
          <cell r="B647">
            <v>3150</v>
          </cell>
        </row>
        <row r="648">
          <cell r="B648">
            <v>3150</v>
          </cell>
        </row>
        <row r="649">
          <cell r="B649">
            <v>3150</v>
          </cell>
        </row>
        <row r="650">
          <cell r="B650">
            <v>3150</v>
          </cell>
        </row>
        <row r="651">
          <cell r="B651">
            <v>3150</v>
          </cell>
        </row>
        <row r="652">
          <cell r="B652">
            <v>3150</v>
          </cell>
        </row>
        <row r="653">
          <cell r="B653">
            <v>3150</v>
          </cell>
        </row>
        <row r="654">
          <cell r="B654">
            <v>3150</v>
          </cell>
        </row>
        <row r="655">
          <cell r="B655">
            <v>3159</v>
          </cell>
        </row>
        <row r="656">
          <cell r="B656">
            <v>3159</v>
          </cell>
        </row>
        <row r="657">
          <cell r="B657">
            <v>3159</v>
          </cell>
        </row>
        <row r="658">
          <cell r="B658">
            <v>3159</v>
          </cell>
        </row>
        <row r="659">
          <cell r="B659">
            <v>3210</v>
          </cell>
        </row>
        <row r="660">
          <cell r="B660">
            <v>3210</v>
          </cell>
        </row>
        <row r="661">
          <cell r="B661">
            <v>3210</v>
          </cell>
        </row>
        <row r="662">
          <cell r="B662">
            <v>3210</v>
          </cell>
        </row>
        <row r="663">
          <cell r="B663">
            <v>3210</v>
          </cell>
        </row>
        <row r="664">
          <cell r="B664">
            <v>3210</v>
          </cell>
        </row>
        <row r="665">
          <cell r="B665">
            <v>3210</v>
          </cell>
        </row>
        <row r="666">
          <cell r="B666">
            <v>3210</v>
          </cell>
        </row>
        <row r="667">
          <cell r="B667">
            <v>3210</v>
          </cell>
        </row>
        <row r="668">
          <cell r="B668">
            <v>3210</v>
          </cell>
        </row>
        <row r="669">
          <cell r="B669">
            <v>3210</v>
          </cell>
        </row>
        <row r="670">
          <cell r="B670">
            <v>3210</v>
          </cell>
        </row>
        <row r="671">
          <cell r="B671">
            <v>3210</v>
          </cell>
        </row>
        <row r="672">
          <cell r="B672">
            <v>3210</v>
          </cell>
        </row>
        <row r="673">
          <cell r="B673">
            <v>3210</v>
          </cell>
        </row>
        <row r="674">
          <cell r="B674">
            <v>3210</v>
          </cell>
        </row>
        <row r="675">
          <cell r="B675">
            <v>3210</v>
          </cell>
        </row>
        <row r="676">
          <cell r="B676">
            <v>3210</v>
          </cell>
        </row>
        <row r="677">
          <cell r="B677">
            <v>3210</v>
          </cell>
        </row>
        <row r="678">
          <cell r="B678">
            <v>3210</v>
          </cell>
        </row>
        <row r="679">
          <cell r="B679">
            <v>3210</v>
          </cell>
        </row>
        <row r="680">
          <cell r="B680">
            <v>3210</v>
          </cell>
        </row>
        <row r="681">
          <cell r="B681">
            <v>3210</v>
          </cell>
        </row>
        <row r="682">
          <cell r="B682">
            <v>3210</v>
          </cell>
        </row>
        <row r="683">
          <cell r="B683">
            <v>3210</v>
          </cell>
        </row>
        <row r="684">
          <cell r="B684">
            <v>3210</v>
          </cell>
        </row>
        <row r="685">
          <cell r="B685">
            <v>3210</v>
          </cell>
        </row>
        <row r="686">
          <cell r="B686">
            <v>3210</v>
          </cell>
        </row>
        <row r="687">
          <cell r="B687">
            <v>3210</v>
          </cell>
        </row>
        <row r="688">
          <cell r="B688">
            <v>3210</v>
          </cell>
        </row>
        <row r="689">
          <cell r="B689">
            <v>3210</v>
          </cell>
        </row>
        <row r="690">
          <cell r="B690">
            <v>3210</v>
          </cell>
        </row>
        <row r="691">
          <cell r="B691">
            <v>3210</v>
          </cell>
        </row>
        <row r="692">
          <cell r="B692">
            <v>3210</v>
          </cell>
        </row>
        <row r="693">
          <cell r="B693">
            <v>3210</v>
          </cell>
        </row>
        <row r="694">
          <cell r="B694">
            <v>3210</v>
          </cell>
        </row>
        <row r="695">
          <cell r="B695">
            <v>3210</v>
          </cell>
        </row>
        <row r="696">
          <cell r="B696">
            <v>3210</v>
          </cell>
        </row>
        <row r="697">
          <cell r="B697">
            <v>3210</v>
          </cell>
        </row>
        <row r="698">
          <cell r="B698">
            <v>3210</v>
          </cell>
        </row>
        <row r="699">
          <cell r="B699">
            <v>3210</v>
          </cell>
        </row>
        <row r="700">
          <cell r="B700">
            <v>3210</v>
          </cell>
        </row>
        <row r="701">
          <cell r="B701">
            <v>3210</v>
          </cell>
        </row>
        <row r="702">
          <cell r="B702">
            <v>3210</v>
          </cell>
        </row>
        <row r="703">
          <cell r="B703">
            <v>3210</v>
          </cell>
        </row>
        <row r="704">
          <cell r="B704">
            <v>3210</v>
          </cell>
        </row>
        <row r="705">
          <cell r="B705">
            <v>3210</v>
          </cell>
        </row>
        <row r="706">
          <cell r="B706">
            <v>3210</v>
          </cell>
        </row>
        <row r="707">
          <cell r="B707">
            <v>3210</v>
          </cell>
        </row>
        <row r="708">
          <cell r="B708">
            <v>3210</v>
          </cell>
        </row>
        <row r="709">
          <cell r="B709">
            <v>3210</v>
          </cell>
        </row>
        <row r="710">
          <cell r="B710">
            <v>3210</v>
          </cell>
        </row>
        <row r="711">
          <cell r="B711">
            <v>3210</v>
          </cell>
        </row>
        <row r="712">
          <cell r="B712">
            <v>3210</v>
          </cell>
        </row>
        <row r="713">
          <cell r="B713">
            <v>3210</v>
          </cell>
        </row>
        <row r="714">
          <cell r="B714">
            <v>3210</v>
          </cell>
        </row>
        <row r="715">
          <cell r="B715">
            <v>3210</v>
          </cell>
        </row>
        <row r="716">
          <cell r="B716">
            <v>3210</v>
          </cell>
        </row>
        <row r="717">
          <cell r="B717">
            <v>3210</v>
          </cell>
        </row>
        <row r="718">
          <cell r="B718">
            <v>3210</v>
          </cell>
        </row>
        <row r="719">
          <cell r="B719">
            <v>3210</v>
          </cell>
        </row>
        <row r="720">
          <cell r="B720">
            <v>3210</v>
          </cell>
        </row>
        <row r="721">
          <cell r="B721">
            <v>3210</v>
          </cell>
        </row>
        <row r="722">
          <cell r="B722">
            <v>3210</v>
          </cell>
        </row>
        <row r="723">
          <cell r="B723">
            <v>3210</v>
          </cell>
        </row>
        <row r="724">
          <cell r="B724">
            <v>3210</v>
          </cell>
        </row>
        <row r="725">
          <cell r="B725">
            <v>3220</v>
          </cell>
        </row>
        <row r="726">
          <cell r="B726">
            <v>3220</v>
          </cell>
        </row>
        <row r="727">
          <cell r="B727">
            <v>3220</v>
          </cell>
        </row>
        <row r="728">
          <cell r="B728">
            <v>3220</v>
          </cell>
        </row>
        <row r="729">
          <cell r="B729">
            <v>3220</v>
          </cell>
        </row>
        <row r="730">
          <cell r="B730">
            <v>3220</v>
          </cell>
        </row>
        <row r="731">
          <cell r="B731">
            <v>3220</v>
          </cell>
        </row>
        <row r="732">
          <cell r="B732">
            <v>3220</v>
          </cell>
        </row>
        <row r="733">
          <cell r="B733">
            <v>3220</v>
          </cell>
        </row>
        <row r="734">
          <cell r="B734">
            <v>3220</v>
          </cell>
        </row>
        <row r="735">
          <cell r="B735">
            <v>3220</v>
          </cell>
        </row>
        <row r="736">
          <cell r="B736">
            <v>3220</v>
          </cell>
        </row>
        <row r="737">
          <cell r="B737">
            <v>3220</v>
          </cell>
        </row>
        <row r="738">
          <cell r="B738">
            <v>3220</v>
          </cell>
        </row>
        <row r="739">
          <cell r="B739">
            <v>3220</v>
          </cell>
        </row>
        <row r="740">
          <cell r="B740">
            <v>3220</v>
          </cell>
        </row>
        <row r="741">
          <cell r="B741">
            <v>3220</v>
          </cell>
        </row>
        <row r="742">
          <cell r="B742">
            <v>3220</v>
          </cell>
        </row>
        <row r="743">
          <cell r="B743">
            <v>3220</v>
          </cell>
        </row>
        <row r="744">
          <cell r="B744">
            <v>3220</v>
          </cell>
        </row>
        <row r="745">
          <cell r="B745">
            <v>3220</v>
          </cell>
        </row>
        <row r="746">
          <cell r="B746">
            <v>3220</v>
          </cell>
        </row>
        <row r="747">
          <cell r="B747">
            <v>3220</v>
          </cell>
        </row>
        <row r="748">
          <cell r="B748">
            <v>3220</v>
          </cell>
        </row>
        <row r="749">
          <cell r="B749">
            <v>3220</v>
          </cell>
        </row>
        <row r="750">
          <cell r="B750">
            <v>3220</v>
          </cell>
        </row>
        <row r="751">
          <cell r="B751">
            <v>3220</v>
          </cell>
        </row>
        <row r="752">
          <cell r="B752">
            <v>3220</v>
          </cell>
        </row>
        <row r="753">
          <cell r="B753">
            <v>3220</v>
          </cell>
        </row>
        <row r="754">
          <cell r="B754">
            <v>3220</v>
          </cell>
        </row>
        <row r="755">
          <cell r="B755">
            <v>3220</v>
          </cell>
        </row>
        <row r="756">
          <cell r="B756">
            <v>3220</v>
          </cell>
        </row>
        <row r="757">
          <cell r="B757">
            <v>3220</v>
          </cell>
        </row>
        <row r="758">
          <cell r="B758">
            <v>3220</v>
          </cell>
        </row>
        <row r="759">
          <cell r="B759">
            <v>3220</v>
          </cell>
        </row>
        <row r="760">
          <cell r="B760">
            <v>3220</v>
          </cell>
        </row>
        <row r="761">
          <cell r="B761">
            <v>3220</v>
          </cell>
        </row>
        <row r="762">
          <cell r="B762">
            <v>3220</v>
          </cell>
        </row>
        <row r="763">
          <cell r="B763">
            <v>3220</v>
          </cell>
        </row>
        <row r="764">
          <cell r="B764">
            <v>3220</v>
          </cell>
        </row>
        <row r="765">
          <cell r="B765">
            <v>3220</v>
          </cell>
        </row>
        <row r="766">
          <cell r="B766">
            <v>3220</v>
          </cell>
        </row>
        <row r="767">
          <cell r="B767">
            <v>3220</v>
          </cell>
        </row>
        <row r="768">
          <cell r="B768">
            <v>3220</v>
          </cell>
        </row>
        <row r="769">
          <cell r="B769">
            <v>3220</v>
          </cell>
        </row>
        <row r="770">
          <cell r="B770">
            <v>3220</v>
          </cell>
        </row>
        <row r="771">
          <cell r="B771">
            <v>3220</v>
          </cell>
        </row>
        <row r="772">
          <cell r="B772">
            <v>3220</v>
          </cell>
        </row>
        <row r="773">
          <cell r="B773">
            <v>3220</v>
          </cell>
        </row>
        <row r="774">
          <cell r="B774">
            <v>3220</v>
          </cell>
        </row>
        <row r="775">
          <cell r="B775">
            <v>3220</v>
          </cell>
        </row>
        <row r="776">
          <cell r="B776">
            <v>3220</v>
          </cell>
        </row>
        <row r="777">
          <cell r="B777">
            <v>3220</v>
          </cell>
        </row>
        <row r="778">
          <cell r="B778">
            <v>3220</v>
          </cell>
        </row>
        <row r="779">
          <cell r="B779">
            <v>3221</v>
          </cell>
        </row>
        <row r="780">
          <cell r="B780">
            <v>3221</v>
          </cell>
        </row>
        <row r="781">
          <cell r="B781">
            <v>3221</v>
          </cell>
        </row>
        <row r="782">
          <cell r="B782">
            <v>3221</v>
          </cell>
        </row>
        <row r="783">
          <cell r="B783">
            <v>3221</v>
          </cell>
        </row>
        <row r="784">
          <cell r="B784">
            <v>3221</v>
          </cell>
        </row>
        <row r="785">
          <cell r="B785">
            <v>3221</v>
          </cell>
        </row>
        <row r="786">
          <cell r="B786">
            <v>3221</v>
          </cell>
        </row>
        <row r="787">
          <cell r="B787">
            <v>3221</v>
          </cell>
        </row>
        <row r="788">
          <cell r="B788">
            <v>3221</v>
          </cell>
        </row>
        <row r="789">
          <cell r="B789">
            <v>3221</v>
          </cell>
        </row>
        <row r="790">
          <cell r="B790">
            <v>3221</v>
          </cell>
        </row>
        <row r="791">
          <cell r="B791">
            <v>3221</v>
          </cell>
        </row>
        <row r="792">
          <cell r="B792">
            <v>3221</v>
          </cell>
        </row>
        <row r="793">
          <cell r="B793">
            <v>3221</v>
          </cell>
        </row>
        <row r="794">
          <cell r="B794">
            <v>3221</v>
          </cell>
        </row>
        <row r="795">
          <cell r="B795">
            <v>3221</v>
          </cell>
        </row>
        <row r="796">
          <cell r="B796">
            <v>3221</v>
          </cell>
        </row>
        <row r="797">
          <cell r="B797">
            <v>3221</v>
          </cell>
        </row>
        <row r="798">
          <cell r="B798">
            <v>3221</v>
          </cell>
        </row>
        <row r="799">
          <cell r="B799">
            <v>3221</v>
          </cell>
        </row>
        <row r="800">
          <cell r="B800">
            <v>3221</v>
          </cell>
        </row>
        <row r="801">
          <cell r="B801">
            <v>3221</v>
          </cell>
        </row>
        <row r="802">
          <cell r="B802">
            <v>3221</v>
          </cell>
        </row>
        <row r="803">
          <cell r="B803">
            <v>3221</v>
          </cell>
        </row>
        <row r="804">
          <cell r="B804">
            <v>3221</v>
          </cell>
        </row>
        <row r="805">
          <cell r="B805">
            <v>3221</v>
          </cell>
        </row>
        <row r="806">
          <cell r="B806">
            <v>3221</v>
          </cell>
        </row>
        <row r="807">
          <cell r="B807">
            <v>3221</v>
          </cell>
        </row>
        <row r="808">
          <cell r="B808">
            <v>3221</v>
          </cell>
        </row>
        <row r="809">
          <cell r="B809">
            <v>3221</v>
          </cell>
        </row>
        <row r="810">
          <cell r="B810">
            <v>3221</v>
          </cell>
        </row>
        <row r="811">
          <cell r="B811">
            <v>3221</v>
          </cell>
        </row>
        <row r="812">
          <cell r="B812">
            <v>3221</v>
          </cell>
        </row>
        <row r="813">
          <cell r="B813">
            <v>3221</v>
          </cell>
        </row>
        <row r="814">
          <cell r="B814">
            <v>3221</v>
          </cell>
        </row>
        <row r="815">
          <cell r="B815">
            <v>3221</v>
          </cell>
        </row>
        <row r="816">
          <cell r="B816">
            <v>3221</v>
          </cell>
        </row>
        <row r="817">
          <cell r="B817">
            <v>3221</v>
          </cell>
        </row>
        <row r="818">
          <cell r="B818">
            <v>3221</v>
          </cell>
        </row>
        <row r="819">
          <cell r="B819">
            <v>3221</v>
          </cell>
        </row>
        <row r="820">
          <cell r="B820">
            <v>3221</v>
          </cell>
        </row>
        <row r="821">
          <cell r="B821">
            <v>3221</v>
          </cell>
        </row>
        <row r="822">
          <cell r="B822">
            <v>3221</v>
          </cell>
        </row>
        <row r="823">
          <cell r="B823">
            <v>3221</v>
          </cell>
        </row>
        <row r="824">
          <cell r="B824">
            <v>3221</v>
          </cell>
        </row>
        <row r="825">
          <cell r="B825">
            <v>3221</v>
          </cell>
        </row>
        <row r="826">
          <cell r="B826">
            <v>3221</v>
          </cell>
        </row>
        <row r="827">
          <cell r="B827">
            <v>3221</v>
          </cell>
        </row>
        <row r="828">
          <cell r="B828">
            <v>3221</v>
          </cell>
        </row>
        <row r="829">
          <cell r="B829">
            <v>3221</v>
          </cell>
        </row>
        <row r="830">
          <cell r="B830">
            <v>3221</v>
          </cell>
        </row>
        <row r="831">
          <cell r="B831">
            <v>3221</v>
          </cell>
        </row>
        <row r="832">
          <cell r="B832">
            <v>3229</v>
          </cell>
        </row>
        <row r="833">
          <cell r="B833">
            <v>3229</v>
          </cell>
        </row>
        <row r="834">
          <cell r="B834">
            <v>3229</v>
          </cell>
        </row>
        <row r="835">
          <cell r="B835">
            <v>3229</v>
          </cell>
        </row>
        <row r="836">
          <cell r="B836">
            <v>3229</v>
          </cell>
        </row>
        <row r="837">
          <cell r="B837">
            <v>3229</v>
          </cell>
        </row>
        <row r="838">
          <cell r="B838">
            <v>3230</v>
          </cell>
        </row>
        <row r="839">
          <cell r="B839">
            <v>3230</v>
          </cell>
        </row>
        <row r="840">
          <cell r="B840">
            <v>3230</v>
          </cell>
        </row>
        <row r="841">
          <cell r="B841">
            <v>3230</v>
          </cell>
        </row>
        <row r="842">
          <cell r="B842">
            <v>3230</v>
          </cell>
        </row>
        <row r="843">
          <cell r="B843">
            <v>3230</v>
          </cell>
        </row>
        <row r="844">
          <cell r="B844">
            <v>3230</v>
          </cell>
        </row>
        <row r="845">
          <cell r="B845">
            <v>3230</v>
          </cell>
        </row>
        <row r="846">
          <cell r="B846">
            <v>3230</v>
          </cell>
        </row>
        <row r="847">
          <cell r="B847">
            <v>3230</v>
          </cell>
        </row>
        <row r="848">
          <cell r="B848">
            <v>3230</v>
          </cell>
        </row>
        <row r="849">
          <cell r="B849">
            <v>3230</v>
          </cell>
        </row>
        <row r="850">
          <cell r="B850">
            <v>3230</v>
          </cell>
        </row>
        <row r="851">
          <cell r="B851">
            <v>3230</v>
          </cell>
        </row>
        <row r="852">
          <cell r="B852">
            <v>3230</v>
          </cell>
        </row>
        <row r="853">
          <cell r="B853">
            <v>3230</v>
          </cell>
        </row>
        <row r="854">
          <cell r="B854">
            <v>3230</v>
          </cell>
        </row>
        <row r="855">
          <cell r="B855">
            <v>3230</v>
          </cell>
        </row>
        <row r="856">
          <cell r="B856">
            <v>3230</v>
          </cell>
        </row>
        <row r="857">
          <cell r="B857">
            <v>3230</v>
          </cell>
        </row>
        <row r="858">
          <cell r="B858">
            <v>3230</v>
          </cell>
        </row>
        <row r="859">
          <cell r="B859">
            <v>3230</v>
          </cell>
        </row>
        <row r="860">
          <cell r="B860">
            <v>3230</v>
          </cell>
        </row>
        <row r="861">
          <cell r="B861">
            <v>3230</v>
          </cell>
        </row>
        <row r="862">
          <cell r="B862">
            <v>3230</v>
          </cell>
        </row>
        <row r="863">
          <cell r="B863">
            <v>3230</v>
          </cell>
        </row>
        <row r="864">
          <cell r="B864">
            <v>3230</v>
          </cell>
        </row>
        <row r="865">
          <cell r="B865">
            <v>3230</v>
          </cell>
        </row>
        <row r="866">
          <cell r="B866">
            <v>3230</v>
          </cell>
        </row>
        <row r="867">
          <cell r="B867">
            <v>3230</v>
          </cell>
        </row>
        <row r="868">
          <cell r="B868">
            <v>3230</v>
          </cell>
        </row>
        <row r="869">
          <cell r="B869">
            <v>3230</v>
          </cell>
        </row>
        <row r="870">
          <cell r="B870">
            <v>3230</v>
          </cell>
        </row>
        <row r="871">
          <cell r="B871">
            <v>3230</v>
          </cell>
        </row>
        <row r="872">
          <cell r="B872">
            <v>3230</v>
          </cell>
        </row>
        <row r="873">
          <cell r="B873">
            <v>3230</v>
          </cell>
        </row>
        <row r="874">
          <cell r="B874">
            <v>3230</v>
          </cell>
        </row>
        <row r="875">
          <cell r="B875">
            <v>3230</v>
          </cell>
        </row>
        <row r="876">
          <cell r="B876">
            <v>3230</v>
          </cell>
        </row>
        <row r="877">
          <cell r="B877">
            <v>3230</v>
          </cell>
        </row>
        <row r="878">
          <cell r="B878">
            <v>3230</v>
          </cell>
        </row>
        <row r="879">
          <cell r="B879">
            <v>3230</v>
          </cell>
        </row>
        <row r="880">
          <cell r="B880">
            <v>3230</v>
          </cell>
        </row>
        <row r="881">
          <cell r="B881">
            <v>3230</v>
          </cell>
        </row>
        <row r="882">
          <cell r="B882">
            <v>3230</v>
          </cell>
        </row>
        <row r="883">
          <cell r="B883">
            <v>3230</v>
          </cell>
        </row>
        <row r="884">
          <cell r="B884">
            <v>3230</v>
          </cell>
        </row>
        <row r="885">
          <cell r="B885">
            <v>3230</v>
          </cell>
        </row>
        <row r="886">
          <cell r="B886">
            <v>3230</v>
          </cell>
        </row>
        <row r="887">
          <cell r="B887">
            <v>3230</v>
          </cell>
        </row>
        <row r="888">
          <cell r="B888">
            <v>3230</v>
          </cell>
        </row>
        <row r="889">
          <cell r="B889">
            <v>3230</v>
          </cell>
        </row>
        <row r="890">
          <cell r="B890">
            <v>3230</v>
          </cell>
        </row>
        <row r="891">
          <cell r="B891">
            <v>3230</v>
          </cell>
        </row>
        <row r="892">
          <cell r="B892">
            <v>3230</v>
          </cell>
        </row>
        <row r="893">
          <cell r="B893">
            <v>3230</v>
          </cell>
        </row>
        <row r="894">
          <cell r="B894">
            <v>3230</v>
          </cell>
        </row>
        <row r="895">
          <cell r="B895">
            <v>3230</v>
          </cell>
        </row>
        <row r="896">
          <cell r="B896">
            <v>3230</v>
          </cell>
        </row>
        <row r="897">
          <cell r="B897">
            <v>3230</v>
          </cell>
        </row>
        <row r="898">
          <cell r="B898">
            <v>3230</v>
          </cell>
        </row>
        <row r="899">
          <cell r="B899">
            <v>3230</v>
          </cell>
        </row>
        <row r="900">
          <cell r="B900">
            <v>3230</v>
          </cell>
        </row>
        <row r="901">
          <cell r="B901">
            <v>3230</v>
          </cell>
        </row>
        <row r="902">
          <cell r="B902">
            <v>3230</v>
          </cell>
        </row>
        <row r="903">
          <cell r="B903">
            <v>3230</v>
          </cell>
        </row>
        <row r="904">
          <cell r="B904">
            <v>3230</v>
          </cell>
        </row>
        <row r="905">
          <cell r="B905">
            <v>3233</v>
          </cell>
        </row>
        <row r="906">
          <cell r="B906">
            <v>3233</v>
          </cell>
        </row>
        <row r="907">
          <cell r="B907">
            <v>3233</v>
          </cell>
        </row>
        <row r="908">
          <cell r="B908">
            <v>3233</v>
          </cell>
        </row>
        <row r="909">
          <cell r="B909">
            <v>3233</v>
          </cell>
        </row>
        <row r="910">
          <cell r="B910">
            <v>3233</v>
          </cell>
        </row>
        <row r="911">
          <cell r="B911">
            <v>3233</v>
          </cell>
        </row>
        <row r="912">
          <cell r="B912">
            <v>3233</v>
          </cell>
        </row>
        <row r="913">
          <cell r="B913">
            <v>3233</v>
          </cell>
        </row>
        <row r="914">
          <cell r="B914">
            <v>3233</v>
          </cell>
        </row>
        <row r="915">
          <cell r="B915">
            <v>3233</v>
          </cell>
        </row>
        <row r="916">
          <cell r="B916">
            <v>3233</v>
          </cell>
        </row>
        <row r="917">
          <cell r="B917">
            <v>3233</v>
          </cell>
        </row>
        <row r="918">
          <cell r="B918">
            <v>3233</v>
          </cell>
        </row>
        <row r="919">
          <cell r="B919">
            <v>3233</v>
          </cell>
        </row>
        <row r="920">
          <cell r="B920">
            <v>3233</v>
          </cell>
        </row>
        <row r="921">
          <cell r="B921">
            <v>3233</v>
          </cell>
        </row>
        <row r="922">
          <cell r="B922">
            <v>3233</v>
          </cell>
        </row>
        <row r="923">
          <cell r="B923">
            <v>3233</v>
          </cell>
        </row>
        <row r="924">
          <cell r="B924">
            <v>3233</v>
          </cell>
        </row>
        <row r="925">
          <cell r="B925">
            <v>3233</v>
          </cell>
        </row>
        <row r="926">
          <cell r="B926">
            <v>3233</v>
          </cell>
        </row>
        <row r="927">
          <cell r="B927">
            <v>3233</v>
          </cell>
        </row>
        <row r="928">
          <cell r="B928">
            <v>3233</v>
          </cell>
        </row>
        <row r="929">
          <cell r="B929">
            <v>3233</v>
          </cell>
        </row>
        <row r="930">
          <cell r="B930">
            <v>3233</v>
          </cell>
        </row>
        <row r="931">
          <cell r="B931">
            <v>3233</v>
          </cell>
        </row>
        <row r="932">
          <cell r="B932">
            <v>3233</v>
          </cell>
        </row>
        <row r="933">
          <cell r="B933">
            <v>3233</v>
          </cell>
        </row>
        <row r="934">
          <cell r="B934">
            <v>3233</v>
          </cell>
        </row>
        <row r="935">
          <cell r="B935">
            <v>3233</v>
          </cell>
        </row>
        <row r="936">
          <cell r="B936">
            <v>3233</v>
          </cell>
        </row>
        <row r="937">
          <cell r="B937">
            <v>3233</v>
          </cell>
        </row>
        <row r="938">
          <cell r="B938">
            <v>3233</v>
          </cell>
        </row>
        <row r="939">
          <cell r="B939">
            <v>3239</v>
          </cell>
        </row>
        <row r="940">
          <cell r="B940">
            <v>3239</v>
          </cell>
        </row>
        <row r="941">
          <cell r="B941">
            <v>3239</v>
          </cell>
        </row>
        <row r="942">
          <cell r="B942">
            <v>3239</v>
          </cell>
        </row>
        <row r="943">
          <cell r="B943">
            <v>3240</v>
          </cell>
        </row>
        <row r="944">
          <cell r="B944">
            <v>3240</v>
          </cell>
        </row>
        <row r="945">
          <cell r="B945">
            <v>3240</v>
          </cell>
        </row>
        <row r="946">
          <cell r="B946">
            <v>3240</v>
          </cell>
        </row>
        <row r="947">
          <cell r="B947">
            <v>3240</v>
          </cell>
        </row>
        <row r="948">
          <cell r="B948">
            <v>3240</v>
          </cell>
        </row>
        <row r="949">
          <cell r="B949">
            <v>3240</v>
          </cell>
        </row>
        <row r="950">
          <cell r="B950">
            <v>3240</v>
          </cell>
        </row>
        <row r="951">
          <cell r="B951">
            <v>3240</v>
          </cell>
        </row>
        <row r="952">
          <cell r="B952">
            <v>3240</v>
          </cell>
        </row>
        <row r="953">
          <cell r="B953">
            <v>3240</v>
          </cell>
        </row>
        <row r="954">
          <cell r="B954">
            <v>3240</v>
          </cell>
        </row>
        <row r="955">
          <cell r="B955">
            <v>3240</v>
          </cell>
        </row>
        <row r="956">
          <cell r="B956">
            <v>3240</v>
          </cell>
        </row>
        <row r="957">
          <cell r="B957">
            <v>3240</v>
          </cell>
        </row>
        <row r="958">
          <cell r="B958">
            <v>3240</v>
          </cell>
        </row>
        <row r="959">
          <cell r="B959">
            <v>3240</v>
          </cell>
        </row>
        <row r="960">
          <cell r="B960">
            <v>3240</v>
          </cell>
        </row>
        <row r="961">
          <cell r="B961">
            <v>3240</v>
          </cell>
        </row>
        <row r="962">
          <cell r="B962">
            <v>3240</v>
          </cell>
        </row>
        <row r="963">
          <cell r="B963">
            <v>3240</v>
          </cell>
        </row>
        <row r="964">
          <cell r="B964">
            <v>3240</v>
          </cell>
        </row>
        <row r="965">
          <cell r="B965">
            <v>3240</v>
          </cell>
        </row>
        <row r="966">
          <cell r="B966">
            <v>3240</v>
          </cell>
        </row>
        <row r="967">
          <cell r="B967">
            <v>3240</v>
          </cell>
        </row>
        <row r="968">
          <cell r="B968">
            <v>3240</v>
          </cell>
        </row>
        <row r="969">
          <cell r="B969">
            <v>3240</v>
          </cell>
        </row>
        <row r="970">
          <cell r="B970">
            <v>3240</v>
          </cell>
        </row>
        <row r="971">
          <cell r="B971">
            <v>3240</v>
          </cell>
        </row>
        <row r="972">
          <cell r="B972">
            <v>3240</v>
          </cell>
        </row>
        <row r="973">
          <cell r="B973">
            <v>3240</v>
          </cell>
        </row>
        <row r="974">
          <cell r="B974">
            <v>3240</v>
          </cell>
        </row>
        <row r="975">
          <cell r="B975">
            <v>3240</v>
          </cell>
        </row>
        <row r="976">
          <cell r="B976">
            <v>3240</v>
          </cell>
        </row>
        <row r="977">
          <cell r="B977">
            <v>3240</v>
          </cell>
        </row>
        <row r="978">
          <cell r="B978">
            <v>3240</v>
          </cell>
        </row>
        <row r="979">
          <cell r="B979">
            <v>3240</v>
          </cell>
        </row>
        <row r="980">
          <cell r="B980">
            <v>3240</v>
          </cell>
        </row>
        <row r="981">
          <cell r="B981">
            <v>3240</v>
          </cell>
        </row>
        <row r="982">
          <cell r="B982">
            <v>3240</v>
          </cell>
        </row>
        <row r="983">
          <cell r="B983">
            <v>3240</v>
          </cell>
        </row>
        <row r="984">
          <cell r="B984">
            <v>3240</v>
          </cell>
        </row>
        <row r="985">
          <cell r="B985">
            <v>3240</v>
          </cell>
        </row>
        <row r="986">
          <cell r="B986">
            <v>3240</v>
          </cell>
        </row>
        <row r="987">
          <cell r="B987">
            <v>3240</v>
          </cell>
        </row>
        <row r="988">
          <cell r="B988">
            <v>3310</v>
          </cell>
        </row>
        <row r="989">
          <cell r="B989">
            <v>3310</v>
          </cell>
        </row>
        <row r="990">
          <cell r="B990">
            <v>3310</v>
          </cell>
        </row>
        <row r="991">
          <cell r="B991">
            <v>3310</v>
          </cell>
        </row>
        <row r="992">
          <cell r="B992">
            <v>3310</v>
          </cell>
        </row>
        <row r="993">
          <cell r="B993">
            <v>3310</v>
          </cell>
        </row>
        <row r="994">
          <cell r="B994">
            <v>3310</v>
          </cell>
        </row>
        <row r="995">
          <cell r="B995">
            <v>3310</v>
          </cell>
        </row>
        <row r="996">
          <cell r="B996">
            <v>3310</v>
          </cell>
        </row>
        <row r="997">
          <cell r="B997">
            <v>3310</v>
          </cell>
        </row>
        <row r="998">
          <cell r="B998">
            <v>3310</v>
          </cell>
        </row>
        <row r="999">
          <cell r="B999">
            <v>3310</v>
          </cell>
        </row>
        <row r="1000">
          <cell r="B1000">
            <v>3310</v>
          </cell>
        </row>
        <row r="1001">
          <cell r="B1001">
            <v>3310</v>
          </cell>
        </row>
        <row r="1002">
          <cell r="B1002">
            <v>3310</v>
          </cell>
        </row>
        <row r="1003">
          <cell r="B1003">
            <v>3310</v>
          </cell>
        </row>
        <row r="1004">
          <cell r="B1004">
            <v>3310</v>
          </cell>
        </row>
        <row r="1005">
          <cell r="B1005">
            <v>3310</v>
          </cell>
        </row>
        <row r="1006">
          <cell r="B1006">
            <v>3310</v>
          </cell>
        </row>
        <row r="1007">
          <cell r="B1007">
            <v>3310</v>
          </cell>
        </row>
        <row r="1008">
          <cell r="B1008">
            <v>3310</v>
          </cell>
        </row>
        <row r="1009">
          <cell r="B1009">
            <v>3310</v>
          </cell>
        </row>
        <row r="1010">
          <cell r="B1010">
            <v>3310</v>
          </cell>
        </row>
        <row r="1011">
          <cell r="B1011">
            <v>3310</v>
          </cell>
        </row>
        <row r="1012">
          <cell r="B1012">
            <v>3310</v>
          </cell>
        </row>
        <row r="1013">
          <cell r="B1013">
            <v>3310</v>
          </cell>
        </row>
        <row r="1014">
          <cell r="B1014">
            <v>3310</v>
          </cell>
        </row>
        <row r="1015">
          <cell r="B1015">
            <v>3310</v>
          </cell>
        </row>
        <row r="1016">
          <cell r="B1016">
            <v>3310</v>
          </cell>
        </row>
        <row r="1017">
          <cell r="B1017">
            <v>3310</v>
          </cell>
        </row>
        <row r="1018">
          <cell r="B1018">
            <v>3310</v>
          </cell>
        </row>
        <row r="1019">
          <cell r="B1019">
            <v>3310</v>
          </cell>
        </row>
        <row r="1020">
          <cell r="B1020">
            <v>3310</v>
          </cell>
        </row>
        <row r="1021">
          <cell r="B1021">
            <v>3310</v>
          </cell>
        </row>
        <row r="1022">
          <cell r="B1022">
            <v>3310</v>
          </cell>
        </row>
        <row r="1023">
          <cell r="B1023">
            <v>3310</v>
          </cell>
        </row>
        <row r="1024">
          <cell r="B1024">
            <v>3310</v>
          </cell>
        </row>
        <row r="1025">
          <cell r="B1025">
            <v>3310</v>
          </cell>
        </row>
        <row r="1026">
          <cell r="B1026">
            <v>3310</v>
          </cell>
        </row>
        <row r="1027">
          <cell r="B1027">
            <v>3310</v>
          </cell>
        </row>
        <row r="1028">
          <cell r="B1028">
            <v>3310</v>
          </cell>
        </row>
        <row r="1029">
          <cell r="B1029">
            <v>3310</v>
          </cell>
        </row>
        <row r="1030">
          <cell r="B1030">
            <v>3310</v>
          </cell>
        </row>
        <row r="1031">
          <cell r="B1031">
            <v>3310</v>
          </cell>
        </row>
        <row r="1032">
          <cell r="B1032">
            <v>3310</v>
          </cell>
        </row>
        <row r="1033">
          <cell r="B1033">
            <v>3310</v>
          </cell>
        </row>
        <row r="1034">
          <cell r="B1034">
            <v>3310</v>
          </cell>
        </row>
        <row r="1035">
          <cell r="B1035">
            <v>3310</v>
          </cell>
        </row>
        <row r="1036">
          <cell r="B1036">
            <v>3310</v>
          </cell>
        </row>
        <row r="1037">
          <cell r="B1037">
            <v>3310</v>
          </cell>
        </row>
        <row r="1038">
          <cell r="B1038">
            <v>3319</v>
          </cell>
        </row>
        <row r="1039">
          <cell r="B1039">
            <v>3319</v>
          </cell>
        </row>
        <row r="1040">
          <cell r="B1040">
            <v>3319</v>
          </cell>
        </row>
        <row r="1041">
          <cell r="B1041">
            <v>3319</v>
          </cell>
        </row>
        <row r="1042">
          <cell r="B1042">
            <v>3319</v>
          </cell>
        </row>
        <row r="1043">
          <cell r="B1043">
            <v>3319</v>
          </cell>
        </row>
        <row r="1044">
          <cell r="B1044">
            <v>3319</v>
          </cell>
        </row>
        <row r="1045">
          <cell r="B1045">
            <v>3320</v>
          </cell>
        </row>
        <row r="1046">
          <cell r="B1046">
            <v>3320</v>
          </cell>
        </row>
        <row r="1047">
          <cell r="B1047">
            <v>3320</v>
          </cell>
        </row>
        <row r="1048">
          <cell r="B1048">
            <v>3320</v>
          </cell>
        </row>
        <row r="1049">
          <cell r="B1049">
            <v>3320</v>
          </cell>
        </row>
        <row r="1050">
          <cell r="B1050">
            <v>3320</v>
          </cell>
        </row>
        <row r="1051">
          <cell r="B1051">
            <v>3320</v>
          </cell>
        </row>
        <row r="1052">
          <cell r="B1052">
            <v>3320</v>
          </cell>
        </row>
        <row r="1053">
          <cell r="B1053">
            <v>3320</v>
          </cell>
        </row>
        <row r="1054">
          <cell r="B1054">
            <v>3320</v>
          </cell>
        </row>
        <row r="1055">
          <cell r="B1055">
            <v>3320</v>
          </cell>
        </row>
        <row r="1056">
          <cell r="B1056">
            <v>3320</v>
          </cell>
        </row>
        <row r="1057">
          <cell r="B1057">
            <v>3320</v>
          </cell>
        </row>
        <row r="1058">
          <cell r="B1058">
            <v>3320</v>
          </cell>
        </row>
        <row r="1059">
          <cell r="B1059">
            <v>3320</v>
          </cell>
        </row>
        <row r="1060">
          <cell r="B1060">
            <v>3320</v>
          </cell>
        </row>
        <row r="1061">
          <cell r="B1061">
            <v>3320</v>
          </cell>
        </row>
        <row r="1062">
          <cell r="B1062">
            <v>3320</v>
          </cell>
        </row>
        <row r="1063">
          <cell r="B1063">
            <v>3320</v>
          </cell>
        </row>
        <row r="1064">
          <cell r="B1064">
            <v>3320</v>
          </cell>
        </row>
        <row r="1065">
          <cell r="B1065">
            <v>3320</v>
          </cell>
        </row>
        <row r="1066">
          <cell r="B1066">
            <v>3320</v>
          </cell>
        </row>
        <row r="1067">
          <cell r="B1067">
            <v>3320</v>
          </cell>
        </row>
        <row r="1068">
          <cell r="B1068">
            <v>3320</v>
          </cell>
        </row>
        <row r="1069">
          <cell r="B1069">
            <v>3320</v>
          </cell>
        </row>
        <row r="1070">
          <cell r="B1070">
            <v>3320</v>
          </cell>
        </row>
        <row r="1071">
          <cell r="B1071">
            <v>3320</v>
          </cell>
        </row>
        <row r="1072">
          <cell r="B1072">
            <v>3320</v>
          </cell>
        </row>
        <row r="1073">
          <cell r="B1073">
            <v>3320</v>
          </cell>
        </row>
        <row r="1074">
          <cell r="B1074">
            <v>3320</v>
          </cell>
        </row>
        <row r="1075">
          <cell r="B1075">
            <v>3320</v>
          </cell>
        </row>
        <row r="1076">
          <cell r="B1076">
            <v>3320</v>
          </cell>
        </row>
        <row r="1077">
          <cell r="B1077">
            <v>3320</v>
          </cell>
        </row>
        <row r="1078">
          <cell r="B1078">
            <v>3320</v>
          </cell>
        </row>
        <row r="1079">
          <cell r="B1079">
            <v>3320</v>
          </cell>
        </row>
        <row r="1080">
          <cell r="B1080">
            <v>3320</v>
          </cell>
        </row>
        <row r="1081">
          <cell r="B1081">
            <v>3320</v>
          </cell>
        </row>
        <row r="1082">
          <cell r="B1082">
            <v>3320</v>
          </cell>
        </row>
        <row r="1083">
          <cell r="B1083">
            <v>3320</v>
          </cell>
        </row>
        <row r="1084">
          <cell r="B1084">
            <v>3320</v>
          </cell>
        </row>
        <row r="1085">
          <cell r="B1085">
            <v>3320</v>
          </cell>
        </row>
        <row r="1086">
          <cell r="B1086">
            <v>3320</v>
          </cell>
        </row>
        <row r="1087">
          <cell r="B1087">
            <v>3320</v>
          </cell>
        </row>
        <row r="1088">
          <cell r="B1088">
            <v>3320</v>
          </cell>
        </row>
        <row r="1089">
          <cell r="B1089">
            <v>3320</v>
          </cell>
        </row>
        <row r="1090">
          <cell r="B1090">
            <v>3320</v>
          </cell>
        </row>
        <row r="1091">
          <cell r="B1091">
            <v>3320</v>
          </cell>
        </row>
        <row r="1092">
          <cell r="B1092">
            <v>3320</v>
          </cell>
        </row>
        <row r="1093">
          <cell r="B1093">
            <v>3320</v>
          </cell>
        </row>
        <row r="1094">
          <cell r="B1094">
            <v>3320</v>
          </cell>
        </row>
        <row r="1095">
          <cell r="B1095">
            <v>3320</v>
          </cell>
        </row>
        <row r="1096">
          <cell r="B1096">
            <v>3320</v>
          </cell>
        </row>
        <row r="1097">
          <cell r="B1097">
            <v>3320</v>
          </cell>
        </row>
        <row r="1098">
          <cell r="B1098">
            <v>3329</v>
          </cell>
        </row>
        <row r="1099">
          <cell r="B1099">
            <v>3330</v>
          </cell>
        </row>
        <row r="1100">
          <cell r="B1100">
            <v>3330</v>
          </cell>
        </row>
        <row r="1101">
          <cell r="B1101">
            <v>3330</v>
          </cell>
        </row>
        <row r="1102">
          <cell r="B1102">
            <v>3330</v>
          </cell>
        </row>
        <row r="1103">
          <cell r="B1103">
            <v>3330</v>
          </cell>
        </row>
        <row r="1104">
          <cell r="B1104">
            <v>3330</v>
          </cell>
        </row>
        <row r="1105">
          <cell r="B1105">
            <v>3330</v>
          </cell>
        </row>
        <row r="1106">
          <cell r="B1106">
            <v>3330</v>
          </cell>
        </row>
        <row r="1107">
          <cell r="B1107">
            <v>3330</v>
          </cell>
        </row>
        <row r="1108">
          <cell r="B1108">
            <v>3330</v>
          </cell>
        </row>
        <row r="1109">
          <cell r="B1109">
            <v>3330</v>
          </cell>
        </row>
        <row r="1110">
          <cell r="B1110">
            <v>3330</v>
          </cell>
        </row>
        <row r="1111">
          <cell r="B1111">
            <v>3330</v>
          </cell>
        </row>
        <row r="1112">
          <cell r="B1112">
            <v>3330</v>
          </cell>
        </row>
        <row r="1113">
          <cell r="B1113">
            <v>3330</v>
          </cell>
        </row>
        <row r="1114">
          <cell r="B1114">
            <v>3330</v>
          </cell>
        </row>
        <row r="1115">
          <cell r="B1115">
            <v>3330</v>
          </cell>
        </row>
        <row r="1116">
          <cell r="B1116">
            <v>3330</v>
          </cell>
        </row>
        <row r="1117">
          <cell r="B1117">
            <v>3330</v>
          </cell>
        </row>
        <row r="1118">
          <cell r="B1118">
            <v>3330</v>
          </cell>
        </row>
        <row r="1119">
          <cell r="B1119">
            <v>3330</v>
          </cell>
        </row>
        <row r="1120">
          <cell r="B1120">
            <v>3330</v>
          </cell>
        </row>
        <row r="1121">
          <cell r="B1121">
            <v>3330</v>
          </cell>
        </row>
        <row r="1122">
          <cell r="B1122">
            <v>3330</v>
          </cell>
        </row>
        <row r="1123">
          <cell r="B1123">
            <v>3330</v>
          </cell>
        </row>
        <row r="1124">
          <cell r="B1124">
            <v>3330</v>
          </cell>
        </row>
        <row r="1125">
          <cell r="B1125">
            <v>3330</v>
          </cell>
        </row>
        <row r="1126">
          <cell r="B1126">
            <v>3330</v>
          </cell>
        </row>
        <row r="1127">
          <cell r="B1127">
            <v>3330</v>
          </cell>
        </row>
        <row r="1128">
          <cell r="B1128">
            <v>3330</v>
          </cell>
        </row>
        <row r="1129">
          <cell r="B1129">
            <v>3330</v>
          </cell>
        </row>
        <row r="1130">
          <cell r="B1130">
            <v>3330</v>
          </cell>
        </row>
        <row r="1131">
          <cell r="B1131">
            <v>3330</v>
          </cell>
        </row>
        <row r="1132">
          <cell r="B1132">
            <v>3330</v>
          </cell>
        </row>
        <row r="1133">
          <cell r="B1133">
            <v>3330</v>
          </cell>
        </row>
        <row r="1134">
          <cell r="B1134">
            <v>3330</v>
          </cell>
        </row>
        <row r="1135">
          <cell r="B1135">
            <v>3330</v>
          </cell>
        </row>
        <row r="1136">
          <cell r="B1136">
            <v>3340</v>
          </cell>
        </row>
        <row r="1137">
          <cell r="B1137">
            <v>3340</v>
          </cell>
        </row>
        <row r="1138">
          <cell r="B1138">
            <v>3340</v>
          </cell>
        </row>
        <row r="1139">
          <cell r="B1139">
            <v>3340</v>
          </cell>
        </row>
        <row r="1140">
          <cell r="B1140">
            <v>3340</v>
          </cell>
        </row>
        <row r="1141">
          <cell r="B1141">
            <v>3340</v>
          </cell>
        </row>
        <row r="1142">
          <cell r="B1142">
            <v>3340</v>
          </cell>
        </row>
        <row r="1143">
          <cell r="B1143">
            <v>3340</v>
          </cell>
        </row>
        <row r="1144">
          <cell r="B1144">
            <v>3340</v>
          </cell>
        </row>
        <row r="1145">
          <cell r="B1145">
            <v>3340</v>
          </cell>
        </row>
        <row r="1146">
          <cell r="B1146">
            <v>3340</v>
          </cell>
        </row>
        <row r="1147">
          <cell r="B1147">
            <v>3340</v>
          </cell>
        </row>
        <row r="1148">
          <cell r="B1148">
            <v>3340</v>
          </cell>
        </row>
        <row r="1149">
          <cell r="B1149">
            <v>3340</v>
          </cell>
        </row>
        <row r="1150">
          <cell r="B1150">
            <v>3340</v>
          </cell>
        </row>
        <row r="1151">
          <cell r="B1151">
            <v>3340</v>
          </cell>
        </row>
        <row r="1152">
          <cell r="B1152">
            <v>3340</v>
          </cell>
        </row>
        <row r="1153">
          <cell r="B1153">
            <v>3340</v>
          </cell>
        </row>
        <row r="1154">
          <cell r="B1154">
            <v>3340</v>
          </cell>
        </row>
        <row r="1155">
          <cell r="B1155">
            <v>3340</v>
          </cell>
        </row>
        <row r="1156">
          <cell r="B1156">
            <v>3340</v>
          </cell>
        </row>
        <row r="1157">
          <cell r="B1157">
            <v>3340</v>
          </cell>
        </row>
        <row r="1158">
          <cell r="B1158">
            <v>3340</v>
          </cell>
        </row>
        <row r="1159">
          <cell r="B1159">
            <v>3340</v>
          </cell>
        </row>
        <row r="1160">
          <cell r="B1160">
            <v>3340</v>
          </cell>
        </row>
        <row r="1161">
          <cell r="B1161">
            <v>3340</v>
          </cell>
        </row>
        <row r="1162">
          <cell r="B1162">
            <v>3340</v>
          </cell>
        </row>
        <row r="1163">
          <cell r="B1163">
            <v>3340</v>
          </cell>
        </row>
        <row r="1164">
          <cell r="B1164">
            <v>3340</v>
          </cell>
        </row>
        <row r="1165">
          <cell r="B1165">
            <v>3340</v>
          </cell>
        </row>
        <row r="1166">
          <cell r="B1166">
            <v>3340</v>
          </cell>
        </row>
        <row r="1167">
          <cell r="B1167">
            <v>3340</v>
          </cell>
        </row>
        <row r="1168">
          <cell r="B1168">
            <v>3340</v>
          </cell>
        </row>
        <row r="1169">
          <cell r="B1169">
            <v>3340</v>
          </cell>
        </row>
        <row r="1170">
          <cell r="B1170">
            <v>3340</v>
          </cell>
        </row>
        <row r="1171">
          <cell r="B1171">
            <v>3340</v>
          </cell>
        </row>
        <row r="1172">
          <cell r="B1172">
            <v>3340</v>
          </cell>
        </row>
        <row r="1173">
          <cell r="B1173">
            <v>3340</v>
          </cell>
        </row>
        <row r="1174">
          <cell r="B1174">
            <v>3340</v>
          </cell>
        </row>
        <row r="1175">
          <cell r="B1175">
            <v>3340</v>
          </cell>
        </row>
        <row r="1176">
          <cell r="B1176">
            <v>3340</v>
          </cell>
        </row>
        <row r="1177">
          <cell r="B1177">
            <v>3340</v>
          </cell>
        </row>
        <row r="1178">
          <cell r="B1178">
            <v>3340</v>
          </cell>
        </row>
        <row r="1179">
          <cell r="B1179">
            <v>3340</v>
          </cell>
        </row>
        <row r="1180">
          <cell r="B1180">
            <v>3340</v>
          </cell>
        </row>
        <row r="1181">
          <cell r="B1181">
            <v>3340</v>
          </cell>
        </row>
        <row r="1182">
          <cell r="B1182">
            <v>3340</v>
          </cell>
        </row>
        <row r="1183">
          <cell r="B1183">
            <v>3340</v>
          </cell>
        </row>
        <row r="1184">
          <cell r="B1184">
            <v>3340</v>
          </cell>
        </row>
        <row r="1185">
          <cell r="B1185">
            <v>3340</v>
          </cell>
        </row>
        <row r="1186">
          <cell r="B1186">
            <v>3340</v>
          </cell>
        </row>
        <row r="1187">
          <cell r="B1187">
            <v>3340</v>
          </cell>
        </row>
        <row r="1188">
          <cell r="B1188">
            <v>3340</v>
          </cell>
        </row>
        <row r="1189">
          <cell r="B1189">
            <v>3340</v>
          </cell>
        </row>
        <row r="1190">
          <cell r="B1190">
            <v>3340</v>
          </cell>
        </row>
        <row r="1191">
          <cell r="B1191">
            <v>3340</v>
          </cell>
        </row>
        <row r="1192">
          <cell r="B1192">
            <v>3340</v>
          </cell>
        </row>
        <row r="1193">
          <cell r="B1193">
            <v>3340</v>
          </cell>
        </row>
        <row r="1194">
          <cell r="B1194">
            <v>3340</v>
          </cell>
        </row>
        <row r="1195">
          <cell r="B1195">
            <v>3340</v>
          </cell>
        </row>
        <row r="1196">
          <cell r="B1196">
            <v>3340</v>
          </cell>
        </row>
        <row r="1197">
          <cell r="B1197">
            <v>3340</v>
          </cell>
        </row>
        <row r="1198">
          <cell r="B1198">
            <v>3340</v>
          </cell>
        </row>
        <row r="1199">
          <cell r="B1199">
            <v>3340</v>
          </cell>
        </row>
        <row r="1200">
          <cell r="B1200">
            <v>3340</v>
          </cell>
        </row>
        <row r="1201">
          <cell r="B1201">
            <v>3350</v>
          </cell>
        </row>
        <row r="1202">
          <cell r="B1202">
            <v>3350</v>
          </cell>
        </row>
        <row r="1203">
          <cell r="B1203">
            <v>3350</v>
          </cell>
        </row>
        <row r="1204">
          <cell r="B1204">
            <v>3350</v>
          </cell>
        </row>
        <row r="1205">
          <cell r="B1205">
            <v>3350</v>
          </cell>
        </row>
        <row r="1206">
          <cell r="B1206">
            <v>3350</v>
          </cell>
        </row>
        <row r="1207">
          <cell r="B1207">
            <v>3350</v>
          </cell>
        </row>
        <row r="1208">
          <cell r="B1208">
            <v>3350</v>
          </cell>
        </row>
        <row r="1209">
          <cell r="B1209">
            <v>3350</v>
          </cell>
        </row>
        <row r="1210">
          <cell r="B1210">
            <v>3350</v>
          </cell>
        </row>
        <row r="1211">
          <cell r="B1211">
            <v>3350</v>
          </cell>
        </row>
        <row r="1212">
          <cell r="B1212">
            <v>3350</v>
          </cell>
        </row>
        <row r="1213">
          <cell r="B1213">
            <v>3350</v>
          </cell>
        </row>
        <row r="1214">
          <cell r="B1214">
            <v>3350</v>
          </cell>
        </row>
        <row r="1215">
          <cell r="B1215">
            <v>3350</v>
          </cell>
        </row>
        <row r="1216">
          <cell r="B1216">
            <v>3350</v>
          </cell>
        </row>
        <row r="1217">
          <cell r="B1217">
            <v>3350</v>
          </cell>
        </row>
        <row r="1218">
          <cell r="B1218">
            <v>3350</v>
          </cell>
        </row>
        <row r="1219">
          <cell r="B1219">
            <v>3350</v>
          </cell>
        </row>
        <row r="1220">
          <cell r="B1220">
            <v>3350</v>
          </cell>
        </row>
        <row r="1221">
          <cell r="B1221">
            <v>3350</v>
          </cell>
        </row>
        <row r="1222">
          <cell r="B1222">
            <v>3350</v>
          </cell>
        </row>
        <row r="1223">
          <cell r="B1223">
            <v>3350</v>
          </cell>
        </row>
        <row r="1224">
          <cell r="B1224">
            <v>3350</v>
          </cell>
        </row>
        <row r="1225">
          <cell r="B1225">
            <v>3350</v>
          </cell>
        </row>
        <row r="1226">
          <cell r="B1226">
            <v>3350</v>
          </cell>
        </row>
        <row r="1227">
          <cell r="B1227">
            <v>3350</v>
          </cell>
        </row>
        <row r="1228">
          <cell r="B1228">
            <v>3350</v>
          </cell>
        </row>
        <row r="1229">
          <cell r="B1229">
            <v>3350</v>
          </cell>
        </row>
        <row r="1230">
          <cell r="B1230">
            <v>3350</v>
          </cell>
        </row>
        <row r="1231">
          <cell r="B1231">
            <v>3350</v>
          </cell>
        </row>
        <row r="1232">
          <cell r="B1232">
            <v>3350</v>
          </cell>
        </row>
        <row r="1233">
          <cell r="B1233">
            <v>3350</v>
          </cell>
        </row>
        <row r="1234">
          <cell r="B1234">
            <v>3350</v>
          </cell>
        </row>
        <row r="1235">
          <cell r="B1235">
            <v>3350</v>
          </cell>
        </row>
        <row r="1236">
          <cell r="B1236">
            <v>3350</v>
          </cell>
        </row>
        <row r="1237">
          <cell r="B1237">
            <v>3350</v>
          </cell>
        </row>
        <row r="1238">
          <cell r="B1238">
            <v>3350</v>
          </cell>
        </row>
        <row r="1239">
          <cell r="B1239">
            <v>3350</v>
          </cell>
        </row>
        <row r="1240">
          <cell r="B1240">
            <v>3350</v>
          </cell>
        </row>
        <row r="1241">
          <cell r="B1241">
            <v>3350</v>
          </cell>
        </row>
        <row r="1242">
          <cell r="B1242">
            <v>3350</v>
          </cell>
        </row>
        <row r="1243">
          <cell r="B1243">
            <v>3350</v>
          </cell>
        </row>
        <row r="1244">
          <cell r="B1244">
            <v>3350</v>
          </cell>
        </row>
        <row r="1245">
          <cell r="B1245">
            <v>3350</v>
          </cell>
        </row>
        <row r="1246">
          <cell r="B1246">
            <v>3350</v>
          </cell>
        </row>
        <row r="1247">
          <cell r="B1247">
            <v>3350</v>
          </cell>
        </row>
        <row r="1248">
          <cell r="B1248">
            <v>3350</v>
          </cell>
        </row>
        <row r="1249">
          <cell r="B1249">
            <v>3359</v>
          </cell>
        </row>
        <row r="1250">
          <cell r="B1250">
            <v>3360</v>
          </cell>
        </row>
        <row r="1251">
          <cell r="B1251">
            <v>3360</v>
          </cell>
        </row>
        <row r="1252">
          <cell r="B1252">
            <v>3360</v>
          </cell>
        </row>
        <row r="1253">
          <cell r="B1253">
            <v>3360</v>
          </cell>
        </row>
        <row r="1254">
          <cell r="B1254">
            <v>3360</v>
          </cell>
        </row>
        <row r="1255">
          <cell r="B1255">
            <v>3360</v>
          </cell>
        </row>
        <row r="1256">
          <cell r="B1256">
            <v>3360</v>
          </cell>
        </row>
        <row r="1257">
          <cell r="B1257">
            <v>3360</v>
          </cell>
        </row>
        <row r="1258">
          <cell r="B1258">
            <v>3360</v>
          </cell>
        </row>
        <row r="1259">
          <cell r="B1259">
            <v>3360</v>
          </cell>
        </row>
        <row r="1260">
          <cell r="B1260">
            <v>3360</v>
          </cell>
        </row>
        <row r="1261">
          <cell r="B1261">
            <v>3360</v>
          </cell>
        </row>
        <row r="1262">
          <cell r="B1262">
            <v>3360</v>
          </cell>
        </row>
        <row r="1263">
          <cell r="B1263">
            <v>3360</v>
          </cell>
        </row>
        <row r="1264">
          <cell r="B1264">
            <v>3360</v>
          </cell>
        </row>
        <row r="1265">
          <cell r="B1265">
            <v>3360</v>
          </cell>
        </row>
        <row r="1266">
          <cell r="B1266">
            <v>3360</v>
          </cell>
        </row>
        <row r="1267">
          <cell r="B1267">
            <v>3360</v>
          </cell>
        </row>
        <row r="1268">
          <cell r="B1268">
            <v>3360</v>
          </cell>
        </row>
        <row r="1269">
          <cell r="B1269">
            <v>3360</v>
          </cell>
        </row>
        <row r="1270">
          <cell r="B1270">
            <v>3360</v>
          </cell>
        </row>
        <row r="1271">
          <cell r="B1271">
            <v>3360</v>
          </cell>
        </row>
        <row r="1272">
          <cell r="B1272">
            <v>3360</v>
          </cell>
        </row>
        <row r="1273">
          <cell r="B1273">
            <v>3360</v>
          </cell>
        </row>
        <row r="1274">
          <cell r="B1274">
            <v>3360</v>
          </cell>
        </row>
        <row r="1275">
          <cell r="B1275">
            <v>3360</v>
          </cell>
        </row>
        <row r="1276">
          <cell r="B1276">
            <v>3360</v>
          </cell>
        </row>
        <row r="1277">
          <cell r="B1277">
            <v>3360</v>
          </cell>
        </row>
        <row r="1278">
          <cell r="B1278">
            <v>3360</v>
          </cell>
        </row>
        <row r="1279">
          <cell r="B1279">
            <v>3360</v>
          </cell>
        </row>
        <row r="1280">
          <cell r="B1280">
            <v>3360</v>
          </cell>
        </row>
        <row r="1281">
          <cell r="B1281">
            <v>3360</v>
          </cell>
        </row>
        <row r="1282">
          <cell r="B1282">
            <v>3360</v>
          </cell>
        </row>
        <row r="1283">
          <cell r="B1283">
            <v>3360</v>
          </cell>
        </row>
        <row r="1284">
          <cell r="B1284">
            <v>3360</v>
          </cell>
        </row>
        <row r="1285">
          <cell r="B1285">
            <v>3360</v>
          </cell>
        </row>
        <row r="1286">
          <cell r="B1286">
            <v>3360</v>
          </cell>
        </row>
        <row r="1287">
          <cell r="B1287">
            <v>3360</v>
          </cell>
        </row>
        <row r="1288">
          <cell r="B1288">
            <v>3360</v>
          </cell>
        </row>
        <row r="1289">
          <cell r="B1289">
            <v>3360</v>
          </cell>
        </row>
        <row r="1290">
          <cell r="B1290">
            <v>3360</v>
          </cell>
        </row>
        <row r="1291">
          <cell r="B1291">
            <v>3360</v>
          </cell>
        </row>
        <row r="1292">
          <cell r="B1292">
            <v>3360</v>
          </cell>
        </row>
        <row r="1293">
          <cell r="B1293">
            <v>3360</v>
          </cell>
        </row>
        <row r="1294">
          <cell r="B1294">
            <v>3360</v>
          </cell>
        </row>
        <row r="1295">
          <cell r="B1295">
            <v>3360</v>
          </cell>
        </row>
        <row r="1296">
          <cell r="B1296">
            <v>3360</v>
          </cell>
        </row>
        <row r="1297">
          <cell r="B1297">
            <v>3360</v>
          </cell>
        </row>
        <row r="1298">
          <cell r="B1298">
            <v>3360</v>
          </cell>
        </row>
        <row r="1299">
          <cell r="B1299">
            <v>3360</v>
          </cell>
        </row>
        <row r="1300">
          <cell r="B1300">
            <v>3360</v>
          </cell>
        </row>
        <row r="1301">
          <cell r="B1301">
            <v>3360</v>
          </cell>
        </row>
        <row r="1302">
          <cell r="B1302">
            <v>3360</v>
          </cell>
        </row>
        <row r="1303">
          <cell r="B1303">
            <v>3360</v>
          </cell>
        </row>
        <row r="1304">
          <cell r="B1304">
            <v>3360</v>
          </cell>
        </row>
        <row r="1305">
          <cell r="B1305">
            <v>3360</v>
          </cell>
        </row>
        <row r="1306">
          <cell r="B1306">
            <v>3360</v>
          </cell>
        </row>
        <row r="1307">
          <cell r="B1307">
            <v>3369</v>
          </cell>
        </row>
        <row r="1308">
          <cell r="B1308">
            <v>3370</v>
          </cell>
        </row>
        <row r="1309">
          <cell r="B1309">
            <v>3370</v>
          </cell>
        </row>
        <row r="1310">
          <cell r="B1310">
            <v>3370</v>
          </cell>
        </row>
        <row r="1311">
          <cell r="B1311">
            <v>3370</v>
          </cell>
        </row>
        <row r="1312">
          <cell r="B1312">
            <v>3370</v>
          </cell>
        </row>
        <row r="1313">
          <cell r="B1313">
            <v>3370</v>
          </cell>
        </row>
        <row r="1314">
          <cell r="B1314">
            <v>3370</v>
          </cell>
        </row>
        <row r="1315">
          <cell r="B1315">
            <v>3370</v>
          </cell>
        </row>
        <row r="1316">
          <cell r="B1316">
            <v>3370</v>
          </cell>
        </row>
        <row r="1317">
          <cell r="B1317">
            <v>3370</v>
          </cell>
        </row>
        <row r="1318">
          <cell r="B1318">
            <v>3370</v>
          </cell>
        </row>
        <row r="1319">
          <cell r="B1319">
            <v>3370</v>
          </cell>
        </row>
        <row r="1320">
          <cell r="B1320">
            <v>3370</v>
          </cell>
        </row>
        <row r="1321">
          <cell r="B1321">
            <v>3370</v>
          </cell>
        </row>
        <row r="1322">
          <cell r="B1322">
            <v>3370</v>
          </cell>
        </row>
        <row r="1323">
          <cell r="B1323">
            <v>3370</v>
          </cell>
        </row>
        <row r="1324">
          <cell r="B1324">
            <v>3370</v>
          </cell>
        </row>
        <row r="1325">
          <cell r="B1325">
            <v>3370</v>
          </cell>
        </row>
        <row r="1326">
          <cell r="B1326">
            <v>3370</v>
          </cell>
        </row>
        <row r="1327">
          <cell r="B1327">
            <v>3370</v>
          </cell>
        </row>
        <row r="1328">
          <cell r="B1328">
            <v>3370</v>
          </cell>
        </row>
        <row r="1329">
          <cell r="B1329">
            <v>3370</v>
          </cell>
        </row>
        <row r="1330">
          <cell r="B1330">
            <v>3370</v>
          </cell>
        </row>
        <row r="1331">
          <cell r="B1331">
            <v>3370</v>
          </cell>
        </row>
        <row r="1332">
          <cell r="B1332">
            <v>3370</v>
          </cell>
        </row>
        <row r="1333">
          <cell r="B1333">
            <v>3370</v>
          </cell>
        </row>
        <row r="1334">
          <cell r="B1334">
            <v>3370</v>
          </cell>
        </row>
        <row r="1335">
          <cell r="B1335">
            <v>3370</v>
          </cell>
        </row>
        <row r="1336">
          <cell r="B1336">
            <v>3370</v>
          </cell>
        </row>
        <row r="1337">
          <cell r="B1337">
            <v>3370</v>
          </cell>
        </row>
        <row r="1338">
          <cell r="B1338">
            <v>3370</v>
          </cell>
        </row>
        <row r="1339">
          <cell r="B1339">
            <v>3370</v>
          </cell>
        </row>
        <row r="1340">
          <cell r="B1340">
            <v>3370</v>
          </cell>
        </row>
        <row r="1341">
          <cell r="B1341">
            <v>3370</v>
          </cell>
        </row>
        <row r="1342">
          <cell r="B1342">
            <v>3370</v>
          </cell>
        </row>
        <row r="1343">
          <cell r="B1343">
            <v>3370</v>
          </cell>
        </row>
        <row r="1344">
          <cell r="B1344">
            <v>3370</v>
          </cell>
        </row>
        <row r="1345">
          <cell r="B1345">
            <v>3370</v>
          </cell>
        </row>
        <row r="1346">
          <cell r="B1346">
            <v>3370</v>
          </cell>
        </row>
        <row r="1347">
          <cell r="B1347">
            <v>3370</v>
          </cell>
        </row>
        <row r="1348">
          <cell r="B1348">
            <v>3370</v>
          </cell>
        </row>
        <row r="1349">
          <cell r="B1349">
            <v>3370</v>
          </cell>
        </row>
        <row r="1350">
          <cell r="B1350">
            <v>3370</v>
          </cell>
        </row>
        <row r="1351">
          <cell r="B1351">
            <v>3370</v>
          </cell>
        </row>
        <row r="1352">
          <cell r="B1352">
            <v>3370</v>
          </cell>
        </row>
        <row r="1353">
          <cell r="B1353">
            <v>3370</v>
          </cell>
        </row>
        <row r="1354">
          <cell r="B1354">
            <v>3370</v>
          </cell>
        </row>
        <row r="1355">
          <cell r="B1355">
            <v>3370</v>
          </cell>
        </row>
        <row r="1356">
          <cell r="B1356">
            <v>3370</v>
          </cell>
        </row>
        <row r="1357">
          <cell r="B1357">
            <v>3370</v>
          </cell>
        </row>
        <row r="1358">
          <cell r="B1358">
            <v>3370</v>
          </cell>
        </row>
        <row r="1359">
          <cell r="B1359">
            <v>3370</v>
          </cell>
        </row>
        <row r="1360">
          <cell r="B1360">
            <v>3370</v>
          </cell>
        </row>
        <row r="1361">
          <cell r="B1361">
            <v>3370</v>
          </cell>
        </row>
        <row r="1362">
          <cell r="B1362">
            <v>3370</v>
          </cell>
        </row>
        <row r="1363">
          <cell r="B1363">
            <v>3370</v>
          </cell>
        </row>
        <row r="1364">
          <cell r="B1364">
            <v>3370</v>
          </cell>
        </row>
        <row r="1365">
          <cell r="B1365">
            <v>3370</v>
          </cell>
        </row>
        <row r="1366">
          <cell r="B1366">
            <v>3370</v>
          </cell>
        </row>
        <row r="1367">
          <cell r="B1367">
            <v>3370</v>
          </cell>
        </row>
        <row r="1368">
          <cell r="B1368">
            <v>3370</v>
          </cell>
        </row>
        <row r="1369">
          <cell r="B1369">
            <v>3379</v>
          </cell>
        </row>
        <row r="1370">
          <cell r="B1370">
            <v>3410</v>
          </cell>
        </row>
        <row r="1371">
          <cell r="B1371">
            <v>3410</v>
          </cell>
        </row>
        <row r="1372">
          <cell r="B1372">
            <v>3410</v>
          </cell>
        </row>
        <row r="1373">
          <cell r="B1373">
            <v>3410</v>
          </cell>
        </row>
        <row r="1374">
          <cell r="B1374">
            <v>3410</v>
          </cell>
        </row>
        <row r="1375">
          <cell r="B1375">
            <v>3410</v>
          </cell>
        </row>
        <row r="1376">
          <cell r="B1376">
            <v>3410</v>
          </cell>
        </row>
        <row r="1377">
          <cell r="B1377">
            <v>3410</v>
          </cell>
        </row>
        <row r="1378">
          <cell r="B1378">
            <v>3410</v>
          </cell>
        </row>
        <row r="1379">
          <cell r="B1379">
            <v>3410</v>
          </cell>
        </row>
        <row r="1380">
          <cell r="B1380">
            <v>3410</v>
          </cell>
        </row>
        <row r="1381">
          <cell r="B1381">
            <v>3410</v>
          </cell>
        </row>
        <row r="1382">
          <cell r="B1382">
            <v>3410</v>
          </cell>
        </row>
        <row r="1383">
          <cell r="B1383">
            <v>3410</v>
          </cell>
        </row>
        <row r="1384">
          <cell r="B1384">
            <v>3410</v>
          </cell>
        </row>
        <row r="1385">
          <cell r="B1385">
            <v>3410</v>
          </cell>
        </row>
        <row r="1386">
          <cell r="B1386">
            <v>3410</v>
          </cell>
        </row>
        <row r="1387">
          <cell r="B1387">
            <v>3410</v>
          </cell>
        </row>
        <row r="1388">
          <cell r="B1388">
            <v>3410</v>
          </cell>
        </row>
        <row r="1389">
          <cell r="B1389">
            <v>3410</v>
          </cell>
        </row>
        <row r="1390">
          <cell r="B1390">
            <v>3410</v>
          </cell>
        </row>
        <row r="1391">
          <cell r="B1391">
            <v>3410</v>
          </cell>
        </row>
        <row r="1392">
          <cell r="B1392">
            <v>3410</v>
          </cell>
        </row>
        <row r="1393">
          <cell r="B1393">
            <v>3410</v>
          </cell>
        </row>
        <row r="1394">
          <cell r="B1394">
            <v>3410</v>
          </cell>
        </row>
        <row r="1395">
          <cell r="B1395">
            <v>3410</v>
          </cell>
        </row>
        <row r="1396">
          <cell r="B1396">
            <v>3410</v>
          </cell>
        </row>
        <row r="1397">
          <cell r="B1397">
            <v>3410</v>
          </cell>
        </row>
        <row r="1398">
          <cell r="B1398">
            <v>3410</v>
          </cell>
        </row>
        <row r="1399">
          <cell r="B1399">
            <v>3410</v>
          </cell>
        </row>
        <row r="1400">
          <cell r="B1400">
            <v>3410</v>
          </cell>
        </row>
        <row r="1401">
          <cell r="B1401">
            <v>3410</v>
          </cell>
        </row>
        <row r="1402">
          <cell r="B1402">
            <v>3410</v>
          </cell>
        </row>
        <row r="1403">
          <cell r="B1403">
            <v>3410</v>
          </cell>
        </row>
        <row r="1404">
          <cell r="B1404">
            <v>3410</v>
          </cell>
        </row>
        <row r="1405">
          <cell r="B1405">
            <v>3410</v>
          </cell>
        </row>
        <row r="1406">
          <cell r="B1406">
            <v>3410</v>
          </cell>
        </row>
        <row r="1407">
          <cell r="B1407">
            <v>3410</v>
          </cell>
        </row>
        <row r="1408">
          <cell r="B1408">
            <v>3410</v>
          </cell>
        </row>
        <row r="1409">
          <cell r="B1409">
            <v>3410</v>
          </cell>
        </row>
        <row r="1410">
          <cell r="B1410">
            <v>3410</v>
          </cell>
        </row>
        <row r="1411">
          <cell r="B1411">
            <v>3410</v>
          </cell>
        </row>
        <row r="1412">
          <cell r="B1412">
            <v>3410</v>
          </cell>
        </row>
        <row r="1413">
          <cell r="B1413">
            <v>3410</v>
          </cell>
        </row>
        <row r="1414">
          <cell r="B1414">
            <v>3410</v>
          </cell>
        </row>
        <row r="1415">
          <cell r="B1415">
            <v>3410</v>
          </cell>
        </row>
        <row r="1416">
          <cell r="B1416">
            <v>3410</v>
          </cell>
        </row>
        <row r="1417">
          <cell r="B1417">
            <v>3410</v>
          </cell>
        </row>
        <row r="1418">
          <cell r="B1418">
            <v>3410</v>
          </cell>
        </row>
        <row r="1419">
          <cell r="B1419">
            <v>3410</v>
          </cell>
        </row>
        <row r="1420">
          <cell r="B1420">
            <v>3410</v>
          </cell>
        </row>
        <row r="1421">
          <cell r="B1421">
            <v>3410</v>
          </cell>
        </row>
        <row r="1422">
          <cell r="B1422">
            <v>3410</v>
          </cell>
        </row>
        <row r="1423">
          <cell r="B1423">
            <v>3410</v>
          </cell>
        </row>
        <row r="1424">
          <cell r="B1424">
            <v>3410</v>
          </cell>
        </row>
        <row r="1425">
          <cell r="B1425">
            <v>3410</v>
          </cell>
        </row>
        <row r="1426">
          <cell r="B1426">
            <v>3410</v>
          </cell>
        </row>
        <row r="1427">
          <cell r="B1427">
            <v>3410</v>
          </cell>
        </row>
        <row r="1428">
          <cell r="B1428">
            <v>3410</v>
          </cell>
        </row>
        <row r="1429">
          <cell r="B1429">
            <v>3410</v>
          </cell>
        </row>
        <row r="1430">
          <cell r="B1430">
            <v>3410</v>
          </cell>
        </row>
        <row r="1431">
          <cell r="B1431">
            <v>3410</v>
          </cell>
        </row>
        <row r="1432">
          <cell r="B1432">
            <v>3410</v>
          </cell>
        </row>
        <row r="1433">
          <cell r="B1433">
            <v>3410</v>
          </cell>
        </row>
        <row r="1434">
          <cell r="B1434">
            <v>3410</v>
          </cell>
        </row>
        <row r="1435">
          <cell r="B1435">
            <v>3419</v>
          </cell>
        </row>
        <row r="1436">
          <cell r="B1436">
            <v>3422</v>
          </cell>
        </row>
        <row r="1437">
          <cell r="B1437">
            <v>3422</v>
          </cell>
        </row>
        <row r="1438">
          <cell r="B1438">
            <v>3422</v>
          </cell>
        </row>
        <row r="1439">
          <cell r="B1439">
            <v>3422</v>
          </cell>
        </row>
        <row r="1440">
          <cell r="B1440">
            <v>3422</v>
          </cell>
        </row>
        <row r="1441">
          <cell r="B1441">
            <v>3422</v>
          </cell>
        </row>
        <row r="1442">
          <cell r="B1442">
            <v>3422</v>
          </cell>
        </row>
        <row r="1443">
          <cell r="B1443">
            <v>3422</v>
          </cell>
        </row>
        <row r="1444">
          <cell r="B1444">
            <v>3422</v>
          </cell>
        </row>
        <row r="1445">
          <cell r="B1445">
            <v>3422</v>
          </cell>
        </row>
        <row r="1446">
          <cell r="B1446">
            <v>3422</v>
          </cell>
        </row>
        <row r="1447">
          <cell r="B1447">
            <v>3422</v>
          </cell>
        </row>
        <row r="1448">
          <cell r="B1448">
            <v>3422</v>
          </cell>
        </row>
        <row r="1449">
          <cell r="B1449">
            <v>3422</v>
          </cell>
        </row>
        <row r="1450">
          <cell r="B1450">
            <v>3422</v>
          </cell>
        </row>
        <row r="1451">
          <cell r="B1451">
            <v>3422</v>
          </cell>
        </row>
        <row r="1452">
          <cell r="B1452">
            <v>3422</v>
          </cell>
        </row>
        <row r="1453">
          <cell r="B1453">
            <v>3422</v>
          </cell>
        </row>
        <row r="1454">
          <cell r="B1454">
            <v>3422</v>
          </cell>
        </row>
        <row r="1455">
          <cell r="B1455">
            <v>3422</v>
          </cell>
        </row>
        <row r="1456">
          <cell r="B1456">
            <v>3422</v>
          </cell>
        </row>
        <row r="1457">
          <cell r="B1457">
            <v>3422</v>
          </cell>
        </row>
        <row r="1458">
          <cell r="B1458">
            <v>3422</v>
          </cell>
        </row>
        <row r="1459">
          <cell r="B1459">
            <v>3422</v>
          </cell>
        </row>
        <row r="1460">
          <cell r="B1460">
            <v>3422</v>
          </cell>
        </row>
        <row r="1461">
          <cell r="B1461">
            <v>3422</v>
          </cell>
        </row>
        <row r="1462">
          <cell r="B1462">
            <v>3422</v>
          </cell>
        </row>
        <row r="1463">
          <cell r="B1463">
            <v>3422</v>
          </cell>
        </row>
        <row r="1464">
          <cell r="B1464">
            <v>3422</v>
          </cell>
        </row>
        <row r="1465">
          <cell r="B1465">
            <v>3422</v>
          </cell>
        </row>
        <row r="1466">
          <cell r="B1466">
            <v>3422</v>
          </cell>
        </row>
        <row r="1467">
          <cell r="B1467">
            <v>3422</v>
          </cell>
        </row>
        <row r="1468">
          <cell r="B1468">
            <v>3422</v>
          </cell>
        </row>
        <row r="1469">
          <cell r="B1469">
            <v>3422</v>
          </cell>
        </row>
        <row r="1470">
          <cell r="B1470">
            <v>3422</v>
          </cell>
        </row>
        <row r="1471">
          <cell r="B1471">
            <v>3422</v>
          </cell>
        </row>
        <row r="1472">
          <cell r="B1472">
            <v>3422</v>
          </cell>
        </row>
        <row r="1473">
          <cell r="B1473">
            <v>3422</v>
          </cell>
        </row>
        <row r="1474">
          <cell r="B1474">
            <v>3422</v>
          </cell>
        </row>
        <row r="1475">
          <cell r="B1475">
            <v>3422</v>
          </cell>
        </row>
        <row r="1476">
          <cell r="B1476">
            <v>3422</v>
          </cell>
        </row>
        <row r="1477">
          <cell r="B1477">
            <v>3422</v>
          </cell>
        </row>
        <row r="1478">
          <cell r="B1478">
            <v>3422</v>
          </cell>
        </row>
        <row r="1479">
          <cell r="B1479">
            <v>3422</v>
          </cell>
        </row>
        <row r="1480">
          <cell r="B1480">
            <v>3422</v>
          </cell>
        </row>
        <row r="1481">
          <cell r="B1481">
            <v>3422</v>
          </cell>
        </row>
        <row r="1482">
          <cell r="B1482">
            <v>3422</v>
          </cell>
        </row>
        <row r="1483">
          <cell r="B1483">
            <v>3422</v>
          </cell>
        </row>
        <row r="1484">
          <cell r="B1484">
            <v>3422</v>
          </cell>
        </row>
        <row r="1485">
          <cell r="B1485">
            <v>3422</v>
          </cell>
        </row>
        <row r="1486">
          <cell r="B1486">
            <v>3422</v>
          </cell>
        </row>
        <row r="1487">
          <cell r="B1487">
            <v>3422</v>
          </cell>
        </row>
        <row r="1488">
          <cell r="B1488">
            <v>3422</v>
          </cell>
        </row>
        <row r="1489">
          <cell r="B1489">
            <v>3422</v>
          </cell>
        </row>
        <row r="1490">
          <cell r="B1490">
            <v>3422</v>
          </cell>
        </row>
        <row r="1491">
          <cell r="B1491">
            <v>3422</v>
          </cell>
        </row>
        <row r="1492">
          <cell r="B1492">
            <v>3423</v>
          </cell>
        </row>
        <row r="1493">
          <cell r="B1493">
            <v>3423</v>
          </cell>
        </row>
        <row r="1494">
          <cell r="B1494">
            <v>3423</v>
          </cell>
        </row>
        <row r="1495">
          <cell r="B1495">
            <v>3423</v>
          </cell>
        </row>
        <row r="1496">
          <cell r="B1496">
            <v>3423</v>
          </cell>
        </row>
        <row r="1497">
          <cell r="B1497">
            <v>3423</v>
          </cell>
        </row>
        <row r="1498">
          <cell r="B1498">
            <v>3423</v>
          </cell>
        </row>
        <row r="1499">
          <cell r="B1499">
            <v>3423</v>
          </cell>
        </row>
        <row r="1500">
          <cell r="B1500">
            <v>3423</v>
          </cell>
        </row>
        <row r="1501">
          <cell r="B1501">
            <v>3423</v>
          </cell>
        </row>
        <row r="1502">
          <cell r="B1502">
            <v>3423</v>
          </cell>
        </row>
        <row r="1503">
          <cell r="B1503">
            <v>3423</v>
          </cell>
        </row>
        <row r="1504">
          <cell r="B1504">
            <v>3423</v>
          </cell>
        </row>
        <row r="1505">
          <cell r="B1505">
            <v>3423</v>
          </cell>
        </row>
        <row r="1506">
          <cell r="B1506">
            <v>3423</v>
          </cell>
        </row>
        <row r="1507">
          <cell r="B1507">
            <v>3423</v>
          </cell>
        </row>
        <row r="1508">
          <cell r="B1508">
            <v>3423</v>
          </cell>
        </row>
        <row r="1509">
          <cell r="B1509">
            <v>3423</v>
          </cell>
        </row>
        <row r="1510">
          <cell r="B1510">
            <v>3423</v>
          </cell>
        </row>
        <row r="1511">
          <cell r="B1511">
            <v>3423</v>
          </cell>
        </row>
        <row r="1512">
          <cell r="B1512">
            <v>3423</v>
          </cell>
        </row>
        <row r="1513">
          <cell r="B1513">
            <v>3423</v>
          </cell>
        </row>
        <row r="1514">
          <cell r="B1514">
            <v>3423</v>
          </cell>
        </row>
        <row r="1515">
          <cell r="B1515">
            <v>3423</v>
          </cell>
        </row>
        <row r="1516">
          <cell r="B1516">
            <v>3423</v>
          </cell>
        </row>
        <row r="1517">
          <cell r="B1517">
            <v>3423</v>
          </cell>
        </row>
        <row r="1518">
          <cell r="B1518">
            <v>3423</v>
          </cell>
        </row>
        <row r="1519">
          <cell r="B1519">
            <v>3423</v>
          </cell>
        </row>
        <row r="1520">
          <cell r="B1520">
            <v>3423</v>
          </cell>
        </row>
        <row r="1521">
          <cell r="B1521">
            <v>3423</v>
          </cell>
        </row>
        <row r="1522">
          <cell r="B1522">
            <v>3423</v>
          </cell>
        </row>
        <row r="1523">
          <cell r="B1523">
            <v>3423</v>
          </cell>
        </row>
        <row r="1524">
          <cell r="B1524">
            <v>3423</v>
          </cell>
        </row>
        <row r="1525">
          <cell r="B1525">
            <v>3423</v>
          </cell>
        </row>
        <row r="1526">
          <cell r="B1526">
            <v>3423</v>
          </cell>
        </row>
        <row r="1527">
          <cell r="B1527">
            <v>3423</v>
          </cell>
        </row>
        <row r="1528">
          <cell r="B1528">
            <v>3423</v>
          </cell>
        </row>
        <row r="1529">
          <cell r="B1529">
            <v>3423</v>
          </cell>
        </row>
        <row r="1530">
          <cell r="B1530">
            <v>3423</v>
          </cell>
        </row>
        <row r="1531">
          <cell r="B1531">
            <v>3423</v>
          </cell>
        </row>
        <row r="1532">
          <cell r="B1532">
            <v>3423</v>
          </cell>
        </row>
        <row r="1533">
          <cell r="B1533">
            <v>3423</v>
          </cell>
        </row>
        <row r="1534">
          <cell r="B1534">
            <v>3423</v>
          </cell>
        </row>
        <row r="1535">
          <cell r="B1535">
            <v>3423</v>
          </cell>
        </row>
        <row r="1536">
          <cell r="B1536">
            <v>3423</v>
          </cell>
        </row>
        <row r="1537">
          <cell r="B1537">
            <v>3423</v>
          </cell>
        </row>
        <row r="1538">
          <cell r="B1538">
            <v>3423</v>
          </cell>
        </row>
        <row r="1539">
          <cell r="B1539">
            <v>3423</v>
          </cell>
        </row>
        <row r="1540">
          <cell r="B1540">
            <v>3423</v>
          </cell>
        </row>
        <row r="1541">
          <cell r="B1541">
            <v>3423</v>
          </cell>
        </row>
        <row r="1542">
          <cell r="B1542">
            <v>3429</v>
          </cell>
        </row>
        <row r="1543">
          <cell r="B1543">
            <v>3429</v>
          </cell>
        </row>
        <row r="1544">
          <cell r="B1544">
            <v>3429</v>
          </cell>
        </row>
        <row r="1545">
          <cell r="B1545">
            <v>3430</v>
          </cell>
        </row>
        <row r="1546">
          <cell r="B1546">
            <v>3430</v>
          </cell>
        </row>
        <row r="1547">
          <cell r="B1547">
            <v>3430</v>
          </cell>
        </row>
        <row r="1548">
          <cell r="B1548">
            <v>3430</v>
          </cell>
        </row>
        <row r="1549">
          <cell r="B1549">
            <v>3430</v>
          </cell>
        </row>
        <row r="1550">
          <cell r="B1550">
            <v>3430</v>
          </cell>
        </row>
        <row r="1551">
          <cell r="B1551">
            <v>3430</v>
          </cell>
        </row>
        <row r="1552">
          <cell r="B1552">
            <v>3430</v>
          </cell>
        </row>
        <row r="1553">
          <cell r="B1553">
            <v>3430</v>
          </cell>
        </row>
        <row r="1554">
          <cell r="B1554">
            <v>3430</v>
          </cell>
        </row>
        <row r="1555">
          <cell r="B1555">
            <v>3430</v>
          </cell>
        </row>
        <row r="1556">
          <cell r="B1556">
            <v>3430</v>
          </cell>
        </row>
        <row r="1557">
          <cell r="B1557">
            <v>3430</v>
          </cell>
        </row>
        <row r="1558">
          <cell r="B1558">
            <v>3430</v>
          </cell>
        </row>
        <row r="1559">
          <cell r="B1559">
            <v>3430</v>
          </cell>
        </row>
        <row r="1560">
          <cell r="B1560">
            <v>3430</v>
          </cell>
        </row>
        <row r="1561">
          <cell r="B1561">
            <v>3430</v>
          </cell>
        </row>
        <row r="1562">
          <cell r="B1562">
            <v>3430</v>
          </cell>
        </row>
        <row r="1563">
          <cell r="B1563">
            <v>3430</v>
          </cell>
        </row>
        <row r="1564">
          <cell r="B1564">
            <v>3430</v>
          </cell>
        </row>
        <row r="1565">
          <cell r="B1565">
            <v>3430</v>
          </cell>
        </row>
        <row r="1566">
          <cell r="B1566">
            <v>3430</v>
          </cell>
        </row>
        <row r="1567">
          <cell r="B1567">
            <v>3430</v>
          </cell>
        </row>
        <row r="1568">
          <cell r="B1568">
            <v>3430</v>
          </cell>
        </row>
        <row r="1569">
          <cell r="B1569">
            <v>3430</v>
          </cell>
        </row>
        <row r="1570">
          <cell r="B1570">
            <v>3430</v>
          </cell>
        </row>
        <row r="1571">
          <cell r="B1571">
            <v>3430</v>
          </cell>
        </row>
        <row r="1572">
          <cell r="B1572">
            <v>3430</v>
          </cell>
        </row>
        <row r="1573">
          <cell r="B1573">
            <v>3430</v>
          </cell>
        </row>
        <row r="1574">
          <cell r="B1574">
            <v>3430</v>
          </cell>
        </row>
        <row r="1575">
          <cell r="B1575">
            <v>3430</v>
          </cell>
        </row>
        <row r="1576">
          <cell r="B1576">
            <v>3430</v>
          </cell>
        </row>
        <row r="1577">
          <cell r="B1577">
            <v>3430</v>
          </cell>
        </row>
        <row r="1578">
          <cell r="B1578">
            <v>3430</v>
          </cell>
        </row>
        <row r="1579">
          <cell r="B1579">
            <v>3430</v>
          </cell>
        </row>
        <row r="1580">
          <cell r="B1580">
            <v>3430</v>
          </cell>
        </row>
        <row r="1581">
          <cell r="B1581">
            <v>3430</v>
          </cell>
        </row>
        <row r="1582">
          <cell r="B1582">
            <v>3430</v>
          </cell>
        </row>
        <row r="1583">
          <cell r="B1583">
            <v>3430</v>
          </cell>
        </row>
        <row r="1584">
          <cell r="B1584">
            <v>3430</v>
          </cell>
        </row>
        <row r="1585">
          <cell r="B1585">
            <v>3430</v>
          </cell>
        </row>
        <row r="1586">
          <cell r="B1586">
            <v>3430</v>
          </cell>
        </row>
        <row r="1587">
          <cell r="B1587">
            <v>3430</v>
          </cell>
        </row>
        <row r="1588">
          <cell r="B1588">
            <v>3430</v>
          </cell>
        </row>
        <row r="1589">
          <cell r="B1589">
            <v>3430</v>
          </cell>
        </row>
        <row r="1590">
          <cell r="B1590">
            <v>3430</v>
          </cell>
        </row>
        <row r="1591">
          <cell r="B1591">
            <v>3430</v>
          </cell>
        </row>
        <row r="1592">
          <cell r="B1592">
            <v>3430</v>
          </cell>
        </row>
        <row r="1593">
          <cell r="B1593">
            <v>3430</v>
          </cell>
        </row>
        <row r="1594">
          <cell r="B1594">
            <v>3439</v>
          </cell>
        </row>
        <row r="1595">
          <cell r="B1595">
            <v>3439</v>
          </cell>
        </row>
        <row r="1596">
          <cell r="B1596">
            <v>3440</v>
          </cell>
        </row>
        <row r="1597">
          <cell r="B1597">
            <v>3440</v>
          </cell>
        </row>
        <row r="1598">
          <cell r="B1598">
            <v>3440</v>
          </cell>
        </row>
        <row r="1599">
          <cell r="B1599">
            <v>3440</v>
          </cell>
        </row>
        <row r="1600">
          <cell r="B1600">
            <v>3440</v>
          </cell>
        </row>
        <row r="1601">
          <cell r="B1601">
            <v>3440</v>
          </cell>
        </row>
        <row r="1602">
          <cell r="B1602">
            <v>3440</v>
          </cell>
        </row>
        <row r="1603">
          <cell r="B1603">
            <v>3440</v>
          </cell>
        </row>
        <row r="1604">
          <cell r="B1604">
            <v>3440</v>
          </cell>
        </row>
        <row r="1605">
          <cell r="B1605">
            <v>3440</v>
          </cell>
        </row>
        <row r="1606">
          <cell r="B1606">
            <v>3440</v>
          </cell>
        </row>
        <row r="1607">
          <cell r="B1607">
            <v>3440</v>
          </cell>
        </row>
        <row r="1608">
          <cell r="B1608">
            <v>3440</v>
          </cell>
        </row>
        <row r="1609">
          <cell r="B1609">
            <v>3440</v>
          </cell>
        </row>
        <row r="1610">
          <cell r="B1610">
            <v>3440</v>
          </cell>
        </row>
        <row r="1611">
          <cell r="B1611">
            <v>3440</v>
          </cell>
        </row>
        <row r="1612">
          <cell r="B1612">
            <v>3440</v>
          </cell>
        </row>
        <row r="1613">
          <cell r="B1613">
            <v>3440</v>
          </cell>
        </row>
        <row r="1614">
          <cell r="B1614">
            <v>3440</v>
          </cell>
        </row>
        <row r="1615">
          <cell r="B1615">
            <v>3440</v>
          </cell>
        </row>
        <row r="1616">
          <cell r="B1616">
            <v>3440</v>
          </cell>
        </row>
        <row r="1617">
          <cell r="B1617">
            <v>3440</v>
          </cell>
        </row>
        <row r="1618">
          <cell r="B1618">
            <v>3440</v>
          </cell>
        </row>
        <row r="1619">
          <cell r="B1619">
            <v>3440</v>
          </cell>
        </row>
        <row r="1620">
          <cell r="B1620">
            <v>3440</v>
          </cell>
        </row>
        <row r="1621">
          <cell r="B1621">
            <v>3440</v>
          </cell>
        </row>
        <row r="1622">
          <cell r="B1622">
            <v>3440</v>
          </cell>
        </row>
        <row r="1623">
          <cell r="B1623">
            <v>3440</v>
          </cell>
        </row>
        <row r="1624">
          <cell r="B1624">
            <v>3440</v>
          </cell>
        </row>
        <row r="1625">
          <cell r="B1625">
            <v>3440</v>
          </cell>
        </row>
        <row r="1626">
          <cell r="B1626">
            <v>3440</v>
          </cell>
        </row>
        <row r="1627">
          <cell r="B1627">
            <v>3440</v>
          </cell>
        </row>
        <row r="1628">
          <cell r="B1628">
            <v>3440</v>
          </cell>
        </row>
        <row r="1629">
          <cell r="B1629">
            <v>3440</v>
          </cell>
        </row>
        <row r="1630">
          <cell r="B1630">
            <v>3440</v>
          </cell>
        </row>
        <row r="1631">
          <cell r="B1631">
            <v>3440</v>
          </cell>
        </row>
        <row r="1632">
          <cell r="B1632">
            <v>3440</v>
          </cell>
        </row>
        <row r="1633">
          <cell r="B1633">
            <v>3440</v>
          </cell>
        </row>
        <row r="1634">
          <cell r="B1634">
            <v>3440</v>
          </cell>
        </row>
        <row r="1635">
          <cell r="B1635">
            <v>3440</v>
          </cell>
        </row>
        <row r="1636">
          <cell r="B1636">
            <v>3440</v>
          </cell>
        </row>
        <row r="1637">
          <cell r="B1637">
            <v>3440</v>
          </cell>
        </row>
        <row r="1638">
          <cell r="B1638">
            <v>3440</v>
          </cell>
        </row>
        <row r="1639">
          <cell r="B1639">
            <v>3440</v>
          </cell>
        </row>
        <row r="1640">
          <cell r="B1640">
            <v>3440</v>
          </cell>
        </row>
        <row r="1641">
          <cell r="B1641">
            <v>3440</v>
          </cell>
        </row>
        <row r="1642">
          <cell r="B1642">
            <v>3440</v>
          </cell>
        </row>
        <row r="1643">
          <cell r="B1643">
            <v>3440</v>
          </cell>
        </row>
        <row r="1644">
          <cell r="B1644">
            <v>3440</v>
          </cell>
        </row>
        <row r="1645">
          <cell r="B1645">
            <v>3440</v>
          </cell>
        </row>
        <row r="1646">
          <cell r="B1646">
            <v>3440</v>
          </cell>
        </row>
        <row r="1647">
          <cell r="B1647">
            <v>3440</v>
          </cell>
        </row>
        <row r="1648">
          <cell r="B1648">
            <v>3440</v>
          </cell>
        </row>
        <row r="1649">
          <cell r="B1649">
            <v>3440</v>
          </cell>
        </row>
        <row r="1650">
          <cell r="B1650">
            <v>3440</v>
          </cell>
        </row>
        <row r="1651">
          <cell r="B1651">
            <v>3440</v>
          </cell>
        </row>
        <row r="1652">
          <cell r="B1652">
            <v>3440</v>
          </cell>
        </row>
        <row r="1653">
          <cell r="B1653">
            <v>3440</v>
          </cell>
        </row>
        <row r="1654">
          <cell r="B1654">
            <v>3440</v>
          </cell>
        </row>
        <row r="1655">
          <cell r="B1655">
            <v>3440</v>
          </cell>
        </row>
        <row r="1656">
          <cell r="B1656">
            <v>3440</v>
          </cell>
        </row>
        <row r="1657">
          <cell r="B1657">
            <v>3440</v>
          </cell>
        </row>
        <row r="1658">
          <cell r="B1658">
            <v>3440</v>
          </cell>
        </row>
        <row r="1659">
          <cell r="B1659">
            <v>3440</v>
          </cell>
        </row>
        <row r="1660">
          <cell r="B1660">
            <v>3440</v>
          </cell>
        </row>
        <row r="1661">
          <cell r="B1661">
            <v>3440</v>
          </cell>
        </row>
        <row r="1662">
          <cell r="B1662">
            <v>3440</v>
          </cell>
        </row>
        <row r="1663">
          <cell r="B1663">
            <v>3440</v>
          </cell>
        </row>
        <row r="1664">
          <cell r="B1664">
            <v>3440</v>
          </cell>
        </row>
        <row r="1665">
          <cell r="B1665">
            <v>3440</v>
          </cell>
        </row>
        <row r="1666">
          <cell r="B1666">
            <v>3440</v>
          </cell>
        </row>
        <row r="1667">
          <cell r="B1667">
            <v>3440</v>
          </cell>
        </row>
        <row r="1668">
          <cell r="B1668">
            <v>3440</v>
          </cell>
        </row>
        <row r="1669">
          <cell r="B1669">
            <v>3440</v>
          </cell>
        </row>
        <row r="1670">
          <cell r="B1670">
            <v>3440</v>
          </cell>
        </row>
        <row r="1671">
          <cell r="B1671">
            <v>3440</v>
          </cell>
        </row>
        <row r="1672">
          <cell r="B1672">
            <v>3440</v>
          </cell>
        </row>
        <row r="1673">
          <cell r="B1673">
            <v>3440</v>
          </cell>
        </row>
        <row r="1674">
          <cell r="B1674">
            <v>3440</v>
          </cell>
        </row>
        <row r="1675">
          <cell r="B1675">
            <v>3440</v>
          </cell>
        </row>
        <row r="1676">
          <cell r="B1676">
            <v>3440</v>
          </cell>
        </row>
        <row r="1677">
          <cell r="B1677">
            <v>3440</v>
          </cell>
        </row>
        <row r="1678">
          <cell r="B1678">
            <v>3440</v>
          </cell>
        </row>
        <row r="1679">
          <cell r="B1679">
            <v>3440</v>
          </cell>
        </row>
        <row r="1680">
          <cell r="B1680">
            <v>3440</v>
          </cell>
        </row>
        <row r="1681">
          <cell r="B1681">
            <v>3440</v>
          </cell>
        </row>
        <row r="1682">
          <cell r="B1682">
            <v>3440</v>
          </cell>
        </row>
        <row r="1683">
          <cell r="B1683">
            <v>3440</v>
          </cell>
        </row>
        <row r="1684">
          <cell r="B1684">
            <v>3440</v>
          </cell>
        </row>
        <row r="1685">
          <cell r="B1685">
            <v>3440</v>
          </cell>
        </row>
        <row r="1686">
          <cell r="B1686">
            <v>3440</v>
          </cell>
        </row>
        <row r="1687">
          <cell r="B1687">
            <v>3440</v>
          </cell>
        </row>
        <row r="1688">
          <cell r="B1688">
            <v>3440</v>
          </cell>
        </row>
        <row r="1689">
          <cell r="B1689">
            <v>3440</v>
          </cell>
        </row>
        <row r="1690">
          <cell r="B1690">
            <v>3440</v>
          </cell>
        </row>
        <row r="1691">
          <cell r="B1691">
            <v>3440</v>
          </cell>
        </row>
        <row r="1692">
          <cell r="B1692">
            <v>3440</v>
          </cell>
        </row>
        <row r="1693">
          <cell r="B1693">
            <v>3440</v>
          </cell>
        </row>
        <row r="1694">
          <cell r="B1694">
            <v>3440</v>
          </cell>
        </row>
        <row r="1695">
          <cell r="B1695">
            <v>3440</v>
          </cell>
        </row>
        <row r="1696">
          <cell r="B1696">
            <v>3440</v>
          </cell>
        </row>
        <row r="1697">
          <cell r="B1697">
            <v>3449</v>
          </cell>
        </row>
        <row r="1698">
          <cell r="B1698">
            <v>3449</v>
          </cell>
        </row>
        <row r="1699">
          <cell r="B1699">
            <v>3450</v>
          </cell>
        </row>
        <row r="1700">
          <cell r="B1700">
            <v>3450</v>
          </cell>
        </row>
        <row r="1701">
          <cell r="B1701">
            <v>3450</v>
          </cell>
        </row>
        <row r="1702">
          <cell r="B1702">
            <v>3450</v>
          </cell>
        </row>
        <row r="1703">
          <cell r="B1703">
            <v>3450</v>
          </cell>
        </row>
        <row r="1704">
          <cell r="B1704">
            <v>3450</v>
          </cell>
        </row>
        <row r="1705">
          <cell r="B1705">
            <v>3450</v>
          </cell>
        </row>
        <row r="1706">
          <cell r="B1706">
            <v>3450</v>
          </cell>
        </row>
        <row r="1707">
          <cell r="B1707">
            <v>3450</v>
          </cell>
        </row>
        <row r="1708">
          <cell r="B1708">
            <v>3450</v>
          </cell>
        </row>
        <row r="1709">
          <cell r="B1709">
            <v>3450</v>
          </cell>
        </row>
        <row r="1710">
          <cell r="B1710">
            <v>3450</v>
          </cell>
        </row>
        <row r="1711">
          <cell r="B1711">
            <v>3450</v>
          </cell>
        </row>
        <row r="1712">
          <cell r="B1712">
            <v>3450</v>
          </cell>
        </row>
        <row r="1713">
          <cell r="B1713">
            <v>3450</v>
          </cell>
        </row>
        <row r="1714">
          <cell r="B1714">
            <v>3450</v>
          </cell>
        </row>
        <row r="1715">
          <cell r="B1715">
            <v>3450</v>
          </cell>
        </row>
        <row r="1716">
          <cell r="B1716">
            <v>3450</v>
          </cell>
        </row>
        <row r="1717">
          <cell r="B1717">
            <v>3450</v>
          </cell>
        </row>
        <row r="1718">
          <cell r="B1718">
            <v>3450</v>
          </cell>
        </row>
        <row r="1719">
          <cell r="B1719">
            <v>3450</v>
          </cell>
        </row>
        <row r="1720">
          <cell r="B1720">
            <v>3450</v>
          </cell>
        </row>
        <row r="1721">
          <cell r="B1721">
            <v>3450</v>
          </cell>
        </row>
        <row r="1722">
          <cell r="B1722">
            <v>3450</v>
          </cell>
        </row>
        <row r="1723">
          <cell r="B1723">
            <v>3450</v>
          </cell>
        </row>
        <row r="1724">
          <cell r="B1724">
            <v>3450</v>
          </cell>
        </row>
        <row r="1725">
          <cell r="B1725">
            <v>3450</v>
          </cell>
        </row>
        <row r="1726">
          <cell r="B1726">
            <v>3450</v>
          </cell>
        </row>
        <row r="1727">
          <cell r="B1727">
            <v>3450</v>
          </cell>
        </row>
        <row r="1728">
          <cell r="B1728">
            <v>3450</v>
          </cell>
        </row>
        <row r="1729">
          <cell r="B1729">
            <v>3450</v>
          </cell>
        </row>
        <row r="1730">
          <cell r="B1730">
            <v>3450</v>
          </cell>
        </row>
        <row r="1731">
          <cell r="B1731">
            <v>3450</v>
          </cell>
        </row>
        <row r="1732">
          <cell r="B1732">
            <v>3450</v>
          </cell>
        </row>
        <row r="1733">
          <cell r="B1733">
            <v>3450</v>
          </cell>
        </row>
        <row r="1734">
          <cell r="B1734">
            <v>3450</v>
          </cell>
        </row>
        <row r="1735">
          <cell r="B1735">
            <v>3450</v>
          </cell>
        </row>
        <row r="1736">
          <cell r="B1736">
            <v>3450</v>
          </cell>
        </row>
        <row r="1737">
          <cell r="B1737">
            <v>3450</v>
          </cell>
        </row>
        <row r="1738">
          <cell r="B1738">
            <v>3450</v>
          </cell>
        </row>
        <row r="1739">
          <cell r="B1739">
            <v>3450</v>
          </cell>
        </row>
        <row r="1740">
          <cell r="B1740">
            <v>3450</v>
          </cell>
        </row>
        <row r="1741">
          <cell r="B1741">
            <v>3450</v>
          </cell>
        </row>
        <row r="1742">
          <cell r="B1742">
            <v>3450</v>
          </cell>
        </row>
        <row r="1743">
          <cell r="B1743">
            <v>3450</v>
          </cell>
        </row>
        <row r="1744">
          <cell r="B1744">
            <v>3450</v>
          </cell>
        </row>
        <row r="1745">
          <cell r="B1745">
            <v>3450</v>
          </cell>
        </row>
        <row r="1746">
          <cell r="B1746">
            <v>3450</v>
          </cell>
        </row>
        <row r="1747">
          <cell r="B1747">
            <v>3450</v>
          </cell>
        </row>
        <row r="1748">
          <cell r="B1748">
            <v>3450</v>
          </cell>
        </row>
        <row r="1749">
          <cell r="B1749">
            <v>3450</v>
          </cell>
        </row>
        <row r="1750">
          <cell r="B1750">
            <v>3450</v>
          </cell>
        </row>
        <row r="1751">
          <cell r="B1751">
            <v>3450</v>
          </cell>
        </row>
        <row r="1752">
          <cell r="B1752">
            <v>3450</v>
          </cell>
        </row>
        <row r="1753">
          <cell r="B1753">
            <v>3450</v>
          </cell>
        </row>
        <row r="1754">
          <cell r="B1754">
            <v>3450</v>
          </cell>
        </row>
        <row r="1755">
          <cell r="B1755">
            <v>3450</v>
          </cell>
        </row>
        <row r="1756">
          <cell r="B1756">
            <v>3450</v>
          </cell>
        </row>
        <row r="1757">
          <cell r="B1757">
            <v>3450</v>
          </cell>
        </row>
        <row r="1758">
          <cell r="B1758">
            <v>3450</v>
          </cell>
        </row>
        <row r="1759">
          <cell r="B1759">
            <v>3450</v>
          </cell>
        </row>
        <row r="1760">
          <cell r="B1760">
            <v>3450</v>
          </cell>
        </row>
        <row r="1761">
          <cell r="B1761">
            <v>3450</v>
          </cell>
        </row>
        <row r="1762">
          <cell r="B1762">
            <v>3450</v>
          </cell>
        </row>
        <row r="1763">
          <cell r="B1763">
            <v>3459</v>
          </cell>
        </row>
        <row r="1764">
          <cell r="B1764">
            <v>3459</v>
          </cell>
        </row>
        <row r="1765">
          <cell r="B1765">
            <v>3500</v>
          </cell>
        </row>
        <row r="1766">
          <cell r="B1766">
            <v>3500</v>
          </cell>
        </row>
        <row r="1767">
          <cell r="B1767">
            <v>3500</v>
          </cell>
        </row>
        <row r="1768">
          <cell r="B1768">
            <v>3500</v>
          </cell>
        </row>
        <row r="1769">
          <cell r="B1769">
            <v>3500</v>
          </cell>
        </row>
        <row r="1770">
          <cell r="B1770">
            <v>3500</v>
          </cell>
        </row>
        <row r="1771">
          <cell r="B1771">
            <v>3500</v>
          </cell>
        </row>
        <row r="1772">
          <cell r="B1772">
            <v>3500</v>
          </cell>
        </row>
        <row r="1773">
          <cell r="B1773">
            <v>3500</v>
          </cell>
        </row>
        <row r="1774">
          <cell r="B1774">
            <v>3500</v>
          </cell>
        </row>
        <row r="1775">
          <cell r="B1775">
            <v>3500</v>
          </cell>
        </row>
        <row r="1776">
          <cell r="B1776">
            <v>3500</v>
          </cell>
        </row>
        <row r="1777">
          <cell r="B1777">
            <v>3500</v>
          </cell>
        </row>
        <row r="1778">
          <cell r="B1778">
            <v>3500</v>
          </cell>
        </row>
        <row r="1779">
          <cell r="B1779">
            <v>3500</v>
          </cell>
        </row>
        <row r="1780">
          <cell r="B1780">
            <v>3500</v>
          </cell>
        </row>
        <row r="1781">
          <cell r="B1781">
            <v>3500</v>
          </cell>
        </row>
        <row r="1782">
          <cell r="B1782">
            <v>3500</v>
          </cell>
        </row>
        <row r="1783">
          <cell r="B1783">
            <v>3500</v>
          </cell>
        </row>
        <row r="1784">
          <cell r="B1784">
            <v>3500</v>
          </cell>
        </row>
        <row r="1785">
          <cell r="B1785">
            <v>3500</v>
          </cell>
        </row>
        <row r="1786">
          <cell r="B1786">
            <v>3500</v>
          </cell>
        </row>
        <row r="1787">
          <cell r="B1787">
            <v>3500</v>
          </cell>
        </row>
        <row r="1788">
          <cell r="B1788">
            <v>3500</v>
          </cell>
        </row>
        <row r="1789">
          <cell r="B1789">
            <v>3500</v>
          </cell>
        </row>
        <row r="1790">
          <cell r="B1790">
            <v>3500</v>
          </cell>
        </row>
        <row r="1791">
          <cell r="B1791">
            <v>3500</v>
          </cell>
        </row>
        <row r="1792">
          <cell r="B1792">
            <v>3500</v>
          </cell>
        </row>
        <row r="1793">
          <cell r="B1793">
            <v>3500</v>
          </cell>
        </row>
        <row r="1794">
          <cell r="B1794">
            <v>3500</v>
          </cell>
        </row>
        <row r="1795">
          <cell r="B1795">
            <v>3500</v>
          </cell>
        </row>
        <row r="1796">
          <cell r="B1796">
            <v>3500</v>
          </cell>
        </row>
        <row r="1797">
          <cell r="B1797">
            <v>3500</v>
          </cell>
        </row>
        <row r="1798">
          <cell r="B1798">
            <v>3500</v>
          </cell>
        </row>
        <row r="1799">
          <cell r="B1799">
            <v>3500</v>
          </cell>
        </row>
        <row r="1800">
          <cell r="B1800">
            <v>3500</v>
          </cell>
        </row>
        <row r="1801">
          <cell r="B1801">
            <v>3500</v>
          </cell>
        </row>
        <row r="1802">
          <cell r="B1802">
            <v>3500</v>
          </cell>
        </row>
        <row r="1803">
          <cell r="B1803">
            <v>3500</v>
          </cell>
        </row>
        <row r="1804">
          <cell r="B1804">
            <v>3500</v>
          </cell>
        </row>
        <row r="1805">
          <cell r="B1805">
            <v>3500</v>
          </cell>
        </row>
        <row r="1806">
          <cell r="B1806">
            <v>3500</v>
          </cell>
        </row>
        <row r="1807">
          <cell r="B1807">
            <v>3500</v>
          </cell>
        </row>
        <row r="1808">
          <cell r="B1808">
            <v>3500</v>
          </cell>
        </row>
        <row r="1809">
          <cell r="B1809">
            <v>3500</v>
          </cell>
        </row>
        <row r="1810">
          <cell r="B1810">
            <v>3500</v>
          </cell>
        </row>
        <row r="1811">
          <cell r="B1811">
            <v>3500</v>
          </cell>
        </row>
        <row r="1812">
          <cell r="B1812">
            <v>3500</v>
          </cell>
        </row>
        <row r="1813">
          <cell r="B1813">
            <v>3500</v>
          </cell>
        </row>
        <row r="1814">
          <cell r="B1814">
            <v>3500</v>
          </cell>
        </row>
        <row r="1815">
          <cell r="B1815">
            <v>3500</v>
          </cell>
        </row>
        <row r="1816">
          <cell r="B1816">
            <v>3500</v>
          </cell>
        </row>
        <row r="1817">
          <cell r="B1817">
            <v>3500</v>
          </cell>
        </row>
        <row r="1818">
          <cell r="B1818">
            <v>3500</v>
          </cell>
        </row>
        <row r="1819">
          <cell r="B1819">
            <v>3500</v>
          </cell>
        </row>
        <row r="1820">
          <cell r="B1820">
            <v>3500</v>
          </cell>
        </row>
        <row r="1821">
          <cell r="B1821">
            <v>3500</v>
          </cell>
        </row>
        <row r="1822">
          <cell r="B1822">
            <v>3500</v>
          </cell>
        </row>
        <row r="1823">
          <cell r="B1823">
            <v>3500</v>
          </cell>
        </row>
        <row r="1824">
          <cell r="B1824">
            <v>3500</v>
          </cell>
        </row>
        <row r="1825">
          <cell r="B1825">
            <v>3500</v>
          </cell>
        </row>
        <row r="1826">
          <cell r="B1826">
            <v>3500</v>
          </cell>
        </row>
        <row r="1827">
          <cell r="B1827">
            <v>3500</v>
          </cell>
        </row>
        <row r="1828">
          <cell r="B1828">
            <v>3500</v>
          </cell>
        </row>
        <row r="1829">
          <cell r="B1829">
            <v>3500</v>
          </cell>
        </row>
        <row r="1830">
          <cell r="B1830">
            <v>3500</v>
          </cell>
        </row>
        <row r="1831">
          <cell r="B1831">
            <v>3500</v>
          </cell>
        </row>
        <row r="1832">
          <cell r="B1832">
            <v>3500</v>
          </cell>
        </row>
        <row r="1833">
          <cell r="B1833">
            <v>3500</v>
          </cell>
        </row>
        <row r="1834">
          <cell r="B1834">
            <v>3500</v>
          </cell>
        </row>
        <row r="1835">
          <cell r="B1835">
            <v>3500</v>
          </cell>
        </row>
        <row r="1836">
          <cell r="B1836">
            <v>3500</v>
          </cell>
        </row>
        <row r="1837">
          <cell r="B1837">
            <v>3500</v>
          </cell>
        </row>
        <row r="1838">
          <cell r="B1838">
            <v>3500</v>
          </cell>
        </row>
        <row r="1839">
          <cell r="B1839">
            <v>3500</v>
          </cell>
        </row>
        <row r="1840">
          <cell r="B1840">
            <v>3500</v>
          </cell>
        </row>
        <row r="1841">
          <cell r="B1841">
            <v>3509</v>
          </cell>
        </row>
        <row r="1842">
          <cell r="B1842">
            <v>3509</v>
          </cell>
        </row>
        <row r="1843">
          <cell r="B1843">
            <v>3509</v>
          </cell>
        </row>
        <row r="1844">
          <cell r="B1844">
            <v>3509</v>
          </cell>
        </row>
        <row r="1845">
          <cell r="B1845">
            <v>3550</v>
          </cell>
        </row>
        <row r="1846">
          <cell r="B1846">
            <v>3550</v>
          </cell>
        </row>
        <row r="1847">
          <cell r="B1847">
            <v>3550</v>
          </cell>
        </row>
        <row r="1848">
          <cell r="B1848">
            <v>3550</v>
          </cell>
        </row>
        <row r="1849">
          <cell r="B1849">
            <v>3550</v>
          </cell>
        </row>
        <row r="1850">
          <cell r="B1850">
            <v>3550</v>
          </cell>
        </row>
        <row r="1851">
          <cell r="B1851">
            <v>3550</v>
          </cell>
        </row>
        <row r="1852">
          <cell r="B1852">
            <v>3550</v>
          </cell>
        </row>
        <row r="1853">
          <cell r="B1853">
            <v>3550</v>
          </cell>
        </row>
        <row r="1854">
          <cell r="B1854">
            <v>3550</v>
          </cell>
        </row>
        <row r="1855">
          <cell r="B1855">
            <v>3550</v>
          </cell>
        </row>
        <row r="1856">
          <cell r="B1856">
            <v>3550</v>
          </cell>
        </row>
        <row r="1857">
          <cell r="B1857">
            <v>3550</v>
          </cell>
        </row>
        <row r="1858">
          <cell r="B1858">
            <v>3550</v>
          </cell>
        </row>
        <row r="1859">
          <cell r="B1859">
            <v>3550</v>
          </cell>
        </row>
        <row r="1860">
          <cell r="B1860">
            <v>3550</v>
          </cell>
        </row>
        <row r="1861">
          <cell r="B1861">
            <v>3550</v>
          </cell>
        </row>
        <row r="1862">
          <cell r="B1862">
            <v>3550</v>
          </cell>
        </row>
        <row r="1863">
          <cell r="B1863">
            <v>3550</v>
          </cell>
        </row>
        <row r="1864">
          <cell r="B1864">
            <v>3550</v>
          </cell>
        </row>
        <row r="1865">
          <cell r="B1865">
            <v>3550</v>
          </cell>
        </row>
        <row r="1866">
          <cell r="B1866">
            <v>3550</v>
          </cell>
        </row>
        <row r="1867">
          <cell r="B1867">
            <v>3550</v>
          </cell>
        </row>
        <row r="1868">
          <cell r="B1868">
            <v>3550</v>
          </cell>
        </row>
        <row r="1869">
          <cell r="B1869">
            <v>3550</v>
          </cell>
        </row>
        <row r="1870">
          <cell r="B1870">
            <v>3570</v>
          </cell>
        </row>
        <row r="1871">
          <cell r="B1871">
            <v>3570</v>
          </cell>
        </row>
        <row r="1872">
          <cell r="B1872">
            <v>3570</v>
          </cell>
        </row>
        <row r="1873">
          <cell r="B1873">
            <v>3570</v>
          </cell>
        </row>
        <row r="1874">
          <cell r="B1874">
            <v>3570</v>
          </cell>
        </row>
        <row r="1875">
          <cell r="B1875">
            <v>3570</v>
          </cell>
        </row>
        <row r="1876">
          <cell r="B1876">
            <v>3570</v>
          </cell>
        </row>
        <row r="1877">
          <cell r="B1877">
            <v>3570</v>
          </cell>
        </row>
        <row r="1878">
          <cell r="B1878">
            <v>3570</v>
          </cell>
        </row>
        <row r="1879">
          <cell r="B1879">
            <v>3570</v>
          </cell>
        </row>
        <row r="1880">
          <cell r="B1880">
            <v>3570</v>
          </cell>
        </row>
        <row r="1881">
          <cell r="B1881">
            <v>3570</v>
          </cell>
        </row>
        <row r="1882">
          <cell r="B1882">
            <v>3570</v>
          </cell>
        </row>
        <row r="1883">
          <cell r="B1883">
            <v>3570</v>
          </cell>
        </row>
        <row r="1884">
          <cell r="B1884">
            <v>3570</v>
          </cell>
        </row>
        <row r="1885">
          <cell r="B1885">
            <v>3570</v>
          </cell>
        </row>
        <row r="1886">
          <cell r="B1886">
            <v>3570</v>
          </cell>
        </row>
        <row r="1887">
          <cell r="B1887">
            <v>3570</v>
          </cell>
        </row>
        <row r="1888">
          <cell r="B1888">
            <v>3570</v>
          </cell>
        </row>
        <row r="1889">
          <cell r="B1889">
            <v>3570</v>
          </cell>
        </row>
        <row r="1890">
          <cell r="B1890">
            <v>3570</v>
          </cell>
        </row>
        <row r="1891">
          <cell r="B1891">
            <v>3570</v>
          </cell>
        </row>
        <row r="1892">
          <cell r="B1892">
            <v>3570</v>
          </cell>
        </row>
        <row r="1893">
          <cell r="B1893">
            <v>3570</v>
          </cell>
        </row>
        <row r="1894">
          <cell r="B1894">
            <v>3570</v>
          </cell>
        </row>
        <row r="1895">
          <cell r="B1895">
            <v>3570</v>
          </cell>
        </row>
        <row r="1896">
          <cell r="B1896">
            <v>3570</v>
          </cell>
        </row>
        <row r="1897">
          <cell r="B1897">
            <v>3570</v>
          </cell>
        </row>
        <row r="1898">
          <cell r="B1898">
            <v>3570</v>
          </cell>
        </row>
      </sheetData>
      <sheetData sheetId="1">
        <row r="2">
          <cell r="B2">
            <v>5000</v>
          </cell>
        </row>
        <row r="3">
          <cell r="B3">
            <v>5000</v>
          </cell>
        </row>
        <row r="4">
          <cell r="B4">
            <v>5000</v>
          </cell>
        </row>
        <row r="5">
          <cell r="B5">
            <v>5000</v>
          </cell>
        </row>
        <row r="6">
          <cell r="B6">
            <v>5000</v>
          </cell>
        </row>
        <row r="7">
          <cell r="B7">
            <v>5000</v>
          </cell>
        </row>
        <row r="8">
          <cell r="B8">
            <v>5000</v>
          </cell>
        </row>
        <row r="9">
          <cell r="B9">
            <v>5000</v>
          </cell>
        </row>
        <row r="10">
          <cell r="B10">
            <v>5000</v>
          </cell>
        </row>
        <row r="11">
          <cell r="B11">
            <v>5000</v>
          </cell>
        </row>
        <row r="12">
          <cell r="B12">
            <v>5000</v>
          </cell>
        </row>
        <row r="13">
          <cell r="B13">
            <v>5000</v>
          </cell>
        </row>
        <row r="14">
          <cell r="B14">
            <v>5000</v>
          </cell>
        </row>
        <row r="15">
          <cell r="B15">
            <v>5000</v>
          </cell>
        </row>
        <row r="16">
          <cell r="B16">
            <v>5000</v>
          </cell>
        </row>
        <row r="17">
          <cell r="B17">
            <v>5000</v>
          </cell>
        </row>
        <row r="18">
          <cell r="B18">
            <v>5000</v>
          </cell>
        </row>
        <row r="19">
          <cell r="B19">
            <v>5000</v>
          </cell>
        </row>
        <row r="20">
          <cell r="B20">
            <v>5000</v>
          </cell>
        </row>
        <row r="21">
          <cell r="B21">
            <v>5000</v>
          </cell>
        </row>
        <row r="22">
          <cell r="B22">
            <v>5000</v>
          </cell>
        </row>
        <row r="23">
          <cell r="B23">
            <v>5000</v>
          </cell>
        </row>
        <row r="24">
          <cell r="B24">
            <v>5000</v>
          </cell>
        </row>
        <row r="25">
          <cell r="B25">
            <v>5000</v>
          </cell>
        </row>
        <row r="26">
          <cell r="B26">
            <v>5000</v>
          </cell>
        </row>
        <row r="27">
          <cell r="B27">
            <v>5000</v>
          </cell>
        </row>
        <row r="28">
          <cell r="B28">
            <v>5000</v>
          </cell>
        </row>
        <row r="29">
          <cell r="B29">
            <v>5000</v>
          </cell>
        </row>
        <row r="30">
          <cell r="B30">
            <v>5000</v>
          </cell>
        </row>
        <row r="31">
          <cell r="B31">
            <v>5000</v>
          </cell>
        </row>
        <row r="32">
          <cell r="B32">
            <v>5000</v>
          </cell>
        </row>
        <row r="33">
          <cell r="B33">
            <v>5000</v>
          </cell>
        </row>
        <row r="34">
          <cell r="B34">
            <v>5000</v>
          </cell>
        </row>
        <row r="35">
          <cell r="B35">
            <v>5000</v>
          </cell>
        </row>
        <row r="36">
          <cell r="B36">
            <v>5000</v>
          </cell>
        </row>
        <row r="37">
          <cell r="B37">
            <v>5000</v>
          </cell>
        </row>
        <row r="38">
          <cell r="B38">
            <v>5000</v>
          </cell>
        </row>
        <row r="39">
          <cell r="B39">
            <v>5000</v>
          </cell>
        </row>
        <row r="40">
          <cell r="B40">
            <v>5000</v>
          </cell>
        </row>
        <row r="41">
          <cell r="B41">
            <v>5000</v>
          </cell>
        </row>
        <row r="42">
          <cell r="B42">
            <v>5000</v>
          </cell>
        </row>
        <row r="43">
          <cell r="B43">
            <v>5000</v>
          </cell>
        </row>
        <row r="44">
          <cell r="B44">
            <v>5000</v>
          </cell>
        </row>
        <row r="45">
          <cell r="B45">
            <v>5000</v>
          </cell>
        </row>
        <row r="46">
          <cell r="B46">
            <v>5000</v>
          </cell>
        </row>
        <row r="47">
          <cell r="B47">
            <v>5000</v>
          </cell>
        </row>
        <row r="48">
          <cell r="B48">
            <v>5000</v>
          </cell>
        </row>
        <row r="49">
          <cell r="B49">
            <v>5000</v>
          </cell>
        </row>
        <row r="50">
          <cell r="B50">
            <v>5000</v>
          </cell>
        </row>
        <row r="51">
          <cell r="B51">
            <v>5000</v>
          </cell>
        </row>
        <row r="52">
          <cell r="B52">
            <v>5000</v>
          </cell>
        </row>
        <row r="53">
          <cell r="B53">
            <v>5000</v>
          </cell>
        </row>
        <row r="54">
          <cell r="B54">
            <v>5000</v>
          </cell>
        </row>
        <row r="55">
          <cell r="B55">
            <v>5000</v>
          </cell>
        </row>
        <row r="56">
          <cell r="B56">
            <v>5000</v>
          </cell>
        </row>
        <row r="57">
          <cell r="B57">
            <v>5000</v>
          </cell>
        </row>
        <row r="58">
          <cell r="B58">
            <v>5000</v>
          </cell>
        </row>
        <row r="59">
          <cell r="B59">
            <v>5000</v>
          </cell>
        </row>
        <row r="60">
          <cell r="B60">
            <v>5000</v>
          </cell>
        </row>
        <row r="61">
          <cell r="B61">
            <v>5000</v>
          </cell>
        </row>
        <row r="62">
          <cell r="B62">
            <v>5000</v>
          </cell>
        </row>
        <row r="63">
          <cell r="B63">
            <v>5000</v>
          </cell>
        </row>
        <row r="64">
          <cell r="B64">
            <v>5000</v>
          </cell>
        </row>
        <row r="65">
          <cell r="B65">
            <v>5000</v>
          </cell>
        </row>
        <row r="66">
          <cell r="B66">
            <v>5000</v>
          </cell>
        </row>
        <row r="67">
          <cell r="B67">
            <v>5000</v>
          </cell>
        </row>
        <row r="68">
          <cell r="B68">
            <v>5000</v>
          </cell>
        </row>
        <row r="69">
          <cell r="B69">
            <v>5000</v>
          </cell>
        </row>
        <row r="70">
          <cell r="B70">
            <v>5000</v>
          </cell>
        </row>
        <row r="71">
          <cell r="B71">
            <v>5000</v>
          </cell>
        </row>
        <row r="72">
          <cell r="B72">
            <v>5000</v>
          </cell>
        </row>
        <row r="73">
          <cell r="B73">
            <v>5000</v>
          </cell>
        </row>
        <row r="74">
          <cell r="B74">
            <v>5000</v>
          </cell>
        </row>
        <row r="75">
          <cell r="B75">
            <v>5000</v>
          </cell>
        </row>
        <row r="76">
          <cell r="B76">
            <v>5000</v>
          </cell>
        </row>
        <row r="77">
          <cell r="B77">
            <v>5000</v>
          </cell>
        </row>
        <row r="78">
          <cell r="B78">
            <v>5000</v>
          </cell>
        </row>
        <row r="79">
          <cell r="B79">
            <v>5000</v>
          </cell>
        </row>
        <row r="80">
          <cell r="B80">
            <v>5000</v>
          </cell>
        </row>
        <row r="81">
          <cell r="B81">
            <v>5000</v>
          </cell>
        </row>
        <row r="82">
          <cell r="B82">
            <v>5000</v>
          </cell>
        </row>
        <row r="83">
          <cell r="B83">
            <v>5000</v>
          </cell>
        </row>
        <row r="84">
          <cell r="B84">
            <v>5000</v>
          </cell>
        </row>
        <row r="85">
          <cell r="B85">
            <v>5000</v>
          </cell>
        </row>
        <row r="86">
          <cell r="B86">
            <v>5000</v>
          </cell>
        </row>
        <row r="87">
          <cell r="B87">
            <v>5000</v>
          </cell>
        </row>
        <row r="88">
          <cell r="B88">
            <v>5000</v>
          </cell>
        </row>
        <row r="89">
          <cell r="B89">
            <v>5000</v>
          </cell>
        </row>
        <row r="90">
          <cell r="B90">
            <v>5000</v>
          </cell>
        </row>
        <row r="91">
          <cell r="B91">
            <v>5000</v>
          </cell>
        </row>
        <row r="92">
          <cell r="B92">
            <v>5000</v>
          </cell>
        </row>
        <row r="93">
          <cell r="B93">
            <v>5000</v>
          </cell>
        </row>
        <row r="94">
          <cell r="B94">
            <v>5000</v>
          </cell>
        </row>
        <row r="95">
          <cell r="B95">
            <v>5000</v>
          </cell>
        </row>
        <row r="96">
          <cell r="B96">
            <v>5000</v>
          </cell>
        </row>
        <row r="97">
          <cell r="B97">
            <v>5015</v>
          </cell>
        </row>
        <row r="98">
          <cell r="B98">
            <v>5018</v>
          </cell>
        </row>
        <row r="99">
          <cell r="B99">
            <v>5018</v>
          </cell>
        </row>
        <row r="100">
          <cell r="B100">
            <v>5018</v>
          </cell>
        </row>
        <row r="101">
          <cell r="B101">
            <v>5018</v>
          </cell>
        </row>
        <row r="102">
          <cell r="B102">
            <v>5018</v>
          </cell>
        </row>
        <row r="103">
          <cell r="B103">
            <v>5018</v>
          </cell>
        </row>
        <row r="104">
          <cell r="B104">
            <v>5020</v>
          </cell>
        </row>
        <row r="105">
          <cell r="B105">
            <v>5020</v>
          </cell>
        </row>
        <row r="106">
          <cell r="B106">
            <v>5020</v>
          </cell>
        </row>
        <row r="107">
          <cell r="B107">
            <v>5020</v>
          </cell>
        </row>
        <row r="108">
          <cell r="B108">
            <v>5020</v>
          </cell>
        </row>
        <row r="109">
          <cell r="B109">
            <v>5020</v>
          </cell>
        </row>
        <row r="110">
          <cell r="B110">
            <v>5020</v>
          </cell>
        </row>
        <row r="111">
          <cell r="B111">
            <v>5020</v>
          </cell>
        </row>
        <row r="112">
          <cell r="B112">
            <v>5020</v>
          </cell>
        </row>
        <row r="113">
          <cell r="B113">
            <v>5020</v>
          </cell>
        </row>
        <row r="114">
          <cell r="B114">
            <v>5020</v>
          </cell>
        </row>
        <row r="115">
          <cell r="B115">
            <v>5020</v>
          </cell>
        </row>
        <row r="116">
          <cell r="B116">
            <v>5020</v>
          </cell>
        </row>
        <row r="117">
          <cell r="B117">
            <v>5020</v>
          </cell>
        </row>
        <row r="118">
          <cell r="B118">
            <v>5020</v>
          </cell>
        </row>
        <row r="119">
          <cell r="B119">
            <v>5020</v>
          </cell>
        </row>
        <row r="120">
          <cell r="B120">
            <v>5020</v>
          </cell>
        </row>
        <row r="121">
          <cell r="B121">
            <v>5020</v>
          </cell>
        </row>
        <row r="122">
          <cell r="B122">
            <v>5020</v>
          </cell>
        </row>
        <row r="123">
          <cell r="B123">
            <v>5020</v>
          </cell>
        </row>
        <row r="124">
          <cell r="B124">
            <v>5020</v>
          </cell>
        </row>
        <row r="125">
          <cell r="B125">
            <v>5020</v>
          </cell>
        </row>
        <row r="126">
          <cell r="B126">
            <v>5020</v>
          </cell>
        </row>
        <row r="127">
          <cell r="B127">
            <v>5020</v>
          </cell>
        </row>
        <row r="128">
          <cell r="B128">
            <v>5020</v>
          </cell>
        </row>
        <row r="129">
          <cell r="B129">
            <v>5020</v>
          </cell>
        </row>
        <row r="130">
          <cell r="B130">
            <v>5020</v>
          </cell>
        </row>
        <row r="131">
          <cell r="B131">
            <v>5020</v>
          </cell>
        </row>
        <row r="132">
          <cell r="B132">
            <v>5020</v>
          </cell>
        </row>
        <row r="133">
          <cell r="B133">
            <v>5030</v>
          </cell>
        </row>
        <row r="134">
          <cell r="B134">
            <v>5030</v>
          </cell>
        </row>
        <row r="135">
          <cell r="B135">
            <v>5030</v>
          </cell>
        </row>
        <row r="136">
          <cell r="B136">
            <v>5030</v>
          </cell>
        </row>
        <row r="137">
          <cell r="B137">
            <v>5030</v>
          </cell>
        </row>
        <row r="138">
          <cell r="B138">
            <v>5030</v>
          </cell>
        </row>
        <row r="139">
          <cell r="B139">
            <v>5030</v>
          </cell>
        </row>
        <row r="140">
          <cell r="B140">
            <v>5030</v>
          </cell>
        </row>
        <row r="141">
          <cell r="B141">
            <v>5030</v>
          </cell>
        </row>
        <row r="142">
          <cell r="B142">
            <v>5030</v>
          </cell>
        </row>
        <row r="143">
          <cell r="B143">
            <v>5030</v>
          </cell>
        </row>
        <row r="144">
          <cell r="B144">
            <v>5030</v>
          </cell>
        </row>
        <row r="145">
          <cell r="B145">
            <v>5050</v>
          </cell>
        </row>
        <row r="146">
          <cell r="B146">
            <v>5050</v>
          </cell>
        </row>
        <row r="147">
          <cell r="B147">
            <v>5050</v>
          </cell>
        </row>
        <row r="148">
          <cell r="B148">
            <v>5050</v>
          </cell>
        </row>
        <row r="149">
          <cell r="B149">
            <v>5050</v>
          </cell>
        </row>
        <row r="150">
          <cell r="B150">
            <v>5050</v>
          </cell>
        </row>
        <row r="151">
          <cell r="B151">
            <v>5050</v>
          </cell>
        </row>
        <row r="152">
          <cell r="B152">
            <v>5050</v>
          </cell>
        </row>
        <row r="153">
          <cell r="B153">
            <v>5050</v>
          </cell>
        </row>
        <row r="154">
          <cell r="B154">
            <v>5050</v>
          </cell>
        </row>
        <row r="155">
          <cell r="B155">
            <v>5050</v>
          </cell>
        </row>
        <row r="156">
          <cell r="B156">
            <v>5050</v>
          </cell>
        </row>
        <row r="157">
          <cell r="B157">
            <v>5050</v>
          </cell>
        </row>
        <row r="158">
          <cell r="B158">
            <v>5050</v>
          </cell>
        </row>
        <row r="159">
          <cell r="B159">
            <v>5050</v>
          </cell>
        </row>
        <row r="160">
          <cell r="B160">
            <v>5050</v>
          </cell>
        </row>
        <row r="161">
          <cell r="B161">
            <v>5050</v>
          </cell>
        </row>
        <row r="162">
          <cell r="B162">
            <v>5050</v>
          </cell>
        </row>
        <row r="163">
          <cell r="B163">
            <v>5050</v>
          </cell>
        </row>
        <row r="164">
          <cell r="B164">
            <v>5050</v>
          </cell>
        </row>
        <row r="165">
          <cell r="B165">
            <v>5050</v>
          </cell>
        </row>
        <row r="166">
          <cell r="B166">
            <v>5050</v>
          </cell>
        </row>
        <row r="167">
          <cell r="B167">
            <v>5050</v>
          </cell>
        </row>
        <row r="168">
          <cell r="B168">
            <v>5050</v>
          </cell>
        </row>
        <row r="169">
          <cell r="B169">
            <v>5050</v>
          </cell>
        </row>
        <row r="170">
          <cell r="B170">
            <v>5050</v>
          </cell>
        </row>
        <row r="171">
          <cell r="B171">
            <v>5050</v>
          </cell>
        </row>
        <row r="172">
          <cell r="B172">
            <v>5050</v>
          </cell>
        </row>
        <row r="173">
          <cell r="B173">
            <v>5050</v>
          </cell>
        </row>
        <row r="174">
          <cell r="B174">
            <v>5050</v>
          </cell>
        </row>
        <row r="175">
          <cell r="B175">
            <v>5050</v>
          </cell>
        </row>
        <row r="176">
          <cell r="B176">
            <v>5050</v>
          </cell>
        </row>
        <row r="177">
          <cell r="B177">
            <v>5070</v>
          </cell>
        </row>
        <row r="178">
          <cell r="B178">
            <v>5070</v>
          </cell>
        </row>
        <row r="179">
          <cell r="B179">
            <v>5070</v>
          </cell>
        </row>
        <row r="180">
          <cell r="B180">
            <v>5070</v>
          </cell>
        </row>
        <row r="181">
          <cell r="B181">
            <v>5070</v>
          </cell>
        </row>
        <row r="182">
          <cell r="B182">
            <v>5070</v>
          </cell>
        </row>
        <row r="183">
          <cell r="B183">
            <v>5070</v>
          </cell>
        </row>
        <row r="184">
          <cell r="B184">
            <v>5070</v>
          </cell>
        </row>
        <row r="185">
          <cell r="B185">
            <v>5070</v>
          </cell>
        </row>
        <row r="186">
          <cell r="B186">
            <v>5080</v>
          </cell>
        </row>
        <row r="187">
          <cell r="B187">
            <v>5080</v>
          </cell>
        </row>
        <row r="188">
          <cell r="B188">
            <v>5080</v>
          </cell>
        </row>
        <row r="189">
          <cell r="B189">
            <v>5080</v>
          </cell>
        </row>
        <row r="190">
          <cell r="B190">
            <v>5080</v>
          </cell>
        </row>
        <row r="191">
          <cell r="B191">
            <v>5080</v>
          </cell>
        </row>
        <row r="192">
          <cell r="B192">
            <v>5080</v>
          </cell>
        </row>
        <row r="193">
          <cell r="B193">
            <v>5100</v>
          </cell>
        </row>
        <row r="194">
          <cell r="B194">
            <v>5100</v>
          </cell>
        </row>
        <row r="195">
          <cell r="B195">
            <v>5100</v>
          </cell>
        </row>
        <row r="196">
          <cell r="B196">
            <v>5100</v>
          </cell>
        </row>
        <row r="197">
          <cell r="B197">
            <v>5100</v>
          </cell>
        </row>
        <row r="198">
          <cell r="B198">
            <v>5100</v>
          </cell>
        </row>
        <row r="199">
          <cell r="B199">
            <v>5100</v>
          </cell>
        </row>
        <row r="200">
          <cell r="B200">
            <v>5100</v>
          </cell>
        </row>
        <row r="201">
          <cell r="B201">
            <v>5100</v>
          </cell>
        </row>
        <row r="202">
          <cell r="B202">
            <v>5100</v>
          </cell>
        </row>
        <row r="203">
          <cell r="B203">
            <v>5100</v>
          </cell>
        </row>
        <row r="204">
          <cell r="B204">
            <v>5100</v>
          </cell>
        </row>
        <row r="205">
          <cell r="B205">
            <v>5100</v>
          </cell>
        </row>
        <row r="206">
          <cell r="B206">
            <v>5100</v>
          </cell>
        </row>
        <row r="207">
          <cell r="B207">
            <v>5100</v>
          </cell>
        </row>
        <row r="208">
          <cell r="B208">
            <v>5100</v>
          </cell>
        </row>
        <row r="209">
          <cell r="B209">
            <v>5100</v>
          </cell>
        </row>
        <row r="210">
          <cell r="B210">
            <v>5100</v>
          </cell>
        </row>
        <row r="211">
          <cell r="B211">
            <v>5100</v>
          </cell>
        </row>
        <row r="212">
          <cell r="B212">
            <v>5100</v>
          </cell>
        </row>
        <row r="213">
          <cell r="B213">
            <v>5100</v>
          </cell>
        </row>
        <row r="214">
          <cell r="B214">
            <v>5100</v>
          </cell>
        </row>
        <row r="215">
          <cell r="B215">
            <v>5100</v>
          </cell>
        </row>
        <row r="216">
          <cell r="B216">
            <v>5100</v>
          </cell>
        </row>
        <row r="217">
          <cell r="B217">
            <v>5200</v>
          </cell>
        </row>
        <row r="218">
          <cell r="B218">
            <v>5200</v>
          </cell>
        </row>
        <row r="219">
          <cell r="B219">
            <v>5200</v>
          </cell>
        </row>
        <row r="220">
          <cell r="B220">
            <v>5200</v>
          </cell>
        </row>
        <row r="221">
          <cell r="B221">
            <v>5200</v>
          </cell>
        </row>
        <row r="222">
          <cell r="B222">
            <v>5200</v>
          </cell>
        </row>
        <row r="223">
          <cell r="B223">
            <v>5200</v>
          </cell>
        </row>
        <row r="224">
          <cell r="B224">
            <v>5200</v>
          </cell>
        </row>
        <row r="225">
          <cell r="B225">
            <v>5200</v>
          </cell>
        </row>
        <row r="226">
          <cell r="B226">
            <v>5200</v>
          </cell>
        </row>
        <row r="227">
          <cell r="B227">
            <v>5200</v>
          </cell>
        </row>
        <row r="228">
          <cell r="B228">
            <v>5200</v>
          </cell>
        </row>
        <row r="229">
          <cell r="B229">
            <v>5200</v>
          </cell>
        </row>
        <row r="230">
          <cell r="B230">
            <v>5200</v>
          </cell>
        </row>
        <row r="231">
          <cell r="B231">
            <v>5200</v>
          </cell>
        </row>
        <row r="232">
          <cell r="B232">
            <v>5200</v>
          </cell>
        </row>
        <row r="233">
          <cell r="B233">
            <v>5200</v>
          </cell>
        </row>
        <row r="234">
          <cell r="B234">
            <v>5200</v>
          </cell>
        </row>
        <row r="235">
          <cell r="B235">
            <v>5200</v>
          </cell>
        </row>
        <row r="236">
          <cell r="B236">
            <v>5200</v>
          </cell>
        </row>
        <row r="237">
          <cell r="B237">
            <v>5200</v>
          </cell>
        </row>
        <row r="238">
          <cell r="B238">
            <v>5200</v>
          </cell>
        </row>
        <row r="239">
          <cell r="B239">
            <v>5200</v>
          </cell>
        </row>
        <row r="240">
          <cell r="B240">
            <v>5200</v>
          </cell>
        </row>
        <row r="241">
          <cell r="B241">
            <v>5200</v>
          </cell>
        </row>
        <row r="242">
          <cell r="B242">
            <v>5200</v>
          </cell>
        </row>
        <row r="243">
          <cell r="B243">
            <v>5200</v>
          </cell>
        </row>
        <row r="244">
          <cell r="B244">
            <v>5200</v>
          </cell>
        </row>
        <row r="245">
          <cell r="B245">
            <v>5200</v>
          </cell>
        </row>
        <row r="246">
          <cell r="B246">
            <v>5200</v>
          </cell>
        </row>
        <row r="247">
          <cell r="B247">
            <v>5200</v>
          </cell>
        </row>
        <row r="248">
          <cell r="B248">
            <v>5200</v>
          </cell>
        </row>
        <row r="249">
          <cell r="B249">
            <v>5200</v>
          </cell>
        </row>
        <row r="250">
          <cell r="B250">
            <v>5200</v>
          </cell>
        </row>
        <row r="251">
          <cell r="B251">
            <v>5200</v>
          </cell>
        </row>
        <row r="252">
          <cell r="B252">
            <v>5200</v>
          </cell>
        </row>
        <row r="253">
          <cell r="B253">
            <v>5200</v>
          </cell>
        </row>
        <row r="254">
          <cell r="B254">
            <v>5200</v>
          </cell>
        </row>
        <row r="255">
          <cell r="B255">
            <v>5200</v>
          </cell>
        </row>
        <row r="256">
          <cell r="B256">
            <v>5200</v>
          </cell>
        </row>
        <row r="257">
          <cell r="B257">
            <v>5200</v>
          </cell>
        </row>
        <row r="258">
          <cell r="B258">
            <v>5200</v>
          </cell>
        </row>
        <row r="259">
          <cell r="B259">
            <v>5200</v>
          </cell>
        </row>
        <row r="260">
          <cell r="B260">
            <v>5200</v>
          </cell>
        </row>
        <row r="261">
          <cell r="B261">
            <v>5200</v>
          </cell>
        </row>
        <row r="262">
          <cell r="B262">
            <v>5200</v>
          </cell>
        </row>
        <row r="263">
          <cell r="B263">
            <v>5200</v>
          </cell>
        </row>
        <row r="264">
          <cell r="B264">
            <v>5200</v>
          </cell>
        </row>
        <row r="265">
          <cell r="B265">
            <v>5200</v>
          </cell>
        </row>
        <row r="266">
          <cell r="B266">
            <v>5200</v>
          </cell>
        </row>
        <row r="267">
          <cell r="B267">
            <v>5200</v>
          </cell>
        </row>
        <row r="268">
          <cell r="B268">
            <v>5200</v>
          </cell>
        </row>
        <row r="269">
          <cell r="B269">
            <v>5200</v>
          </cell>
        </row>
        <row r="270">
          <cell r="B270">
            <v>5200</v>
          </cell>
        </row>
        <row r="271">
          <cell r="B271">
            <v>5200</v>
          </cell>
        </row>
        <row r="272">
          <cell r="B272">
            <v>5200</v>
          </cell>
        </row>
        <row r="273">
          <cell r="B273">
            <v>5200</v>
          </cell>
        </row>
        <row r="274">
          <cell r="B274">
            <v>5200</v>
          </cell>
        </row>
        <row r="275">
          <cell r="B275">
            <v>5200</v>
          </cell>
        </row>
        <row r="276">
          <cell r="B276">
            <v>5200</v>
          </cell>
        </row>
        <row r="277">
          <cell r="B277">
            <v>5200</v>
          </cell>
        </row>
        <row r="278">
          <cell r="B278">
            <v>5200</v>
          </cell>
        </row>
        <row r="279">
          <cell r="B279">
            <v>5200</v>
          </cell>
        </row>
        <row r="280">
          <cell r="B280">
            <v>5200</v>
          </cell>
        </row>
        <row r="281">
          <cell r="B281">
            <v>5200</v>
          </cell>
        </row>
        <row r="282">
          <cell r="B282">
            <v>5200</v>
          </cell>
        </row>
        <row r="283">
          <cell r="B283">
            <v>5200</v>
          </cell>
        </row>
        <row r="284">
          <cell r="B284">
            <v>5200</v>
          </cell>
        </row>
        <row r="285">
          <cell r="B285">
            <v>5200</v>
          </cell>
        </row>
        <row r="286">
          <cell r="B286">
            <v>5200</v>
          </cell>
        </row>
        <row r="287">
          <cell r="B287">
            <v>5220</v>
          </cell>
        </row>
        <row r="288">
          <cell r="B288">
            <v>5230</v>
          </cell>
        </row>
        <row r="289">
          <cell r="B289">
            <v>5300</v>
          </cell>
        </row>
        <row r="290">
          <cell r="B290">
            <v>5300</v>
          </cell>
        </row>
        <row r="291">
          <cell r="B291">
            <v>5300</v>
          </cell>
        </row>
        <row r="292">
          <cell r="B292">
            <v>5300</v>
          </cell>
        </row>
        <row r="293">
          <cell r="B293">
            <v>5300</v>
          </cell>
        </row>
        <row r="294">
          <cell r="B294">
            <v>5300</v>
          </cell>
        </row>
        <row r="295">
          <cell r="B295">
            <v>5300</v>
          </cell>
        </row>
        <row r="296">
          <cell r="B296">
            <v>5300</v>
          </cell>
        </row>
        <row r="297">
          <cell r="B297">
            <v>5300</v>
          </cell>
        </row>
        <row r="298">
          <cell r="B298">
            <v>5300</v>
          </cell>
        </row>
        <row r="299">
          <cell r="B299">
            <v>5300</v>
          </cell>
        </row>
        <row r="300">
          <cell r="B300">
            <v>5300</v>
          </cell>
        </row>
        <row r="301">
          <cell r="B301">
            <v>5300</v>
          </cell>
        </row>
        <row r="302">
          <cell r="B302">
            <v>5300</v>
          </cell>
        </row>
        <row r="303">
          <cell r="B303">
            <v>5300</v>
          </cell>
        </row>
        <row r="304">
          <cell r="B304">
            <v>5300</v>
          </cell>
        </row>
        <row r="305">
          <cell r="B305">
            <v>5300</v>
          </cell>
        </row>
        <row r="306">
          <cell r="B306">
            <v>5300</v>
          </cell>
        </row>
        <row r="307">
          <cell r="B307">
            <v>5300</v>
          </cell>
        </row>
        <row r="308">
          <cell r="B308">
            <v>5300</v>
          </cell>
        </row>
        <row r="309">
          <cell r="B309">
            <v>5300</v>
          </cell>
        </row>
        <row r="310">
          <cell r="B310">
            <v>5300</v>
          </cell>
        </row>
        <row r="311">
          <cell r="B311">
            <v>5300</v>
          </cell>
        </row>
        <row r="312">
          <cell r="B312">
            <v>5300</v>
          </cell>
        </row>
        <row r="313">
          <cell r="B313">
            <v>5300</v>
          </cell>
        </row>
        <row r="314">
          <cell r="B314">
            <v>5300</v>
          </cell>
        </row>
        <row r="315">
          <cell r="B315">
            <v>5300</v>
          </cell>
        </row>
        <row r="316">
          <cell r="B316">
            <v>5300</v>
          </cell>
        </row>
        <row r="317">
          <cell r="B317">
            <v>5300</v>
          </cell>
        </row>
        <row r="318">
          <cell r="B318">
            <v>5300</v>
          </cell>
        </row>
        <row r="319">
          <cell r="B319">
            <v>5300</v>
          </cell>
        </row>
        <row r="320">
          <cell r="B320">
            <v>5300</v>
          </cell>
        </row>
        <row r="321">
          <cell r="B321">
            <v>5300</v>
          </cell>
        </row>
        <row r="322">
          <cell r="B322">
            <v>5300</v>
          </cell>
        </row>
        <row r="323">
          <cell r="B323">
            <v>5300</v>
          </cell>
        </row>
        <row r="324">
          <cell r="B324">
            <v>5300</v>
          </cell>
        </row>
        <row r="325">
          <cell r="B325">
            <v>5300</v>
          </cell>
        </row>
        <row r="326">
          <cell r="B326">
            <v>5300</v>
          </cell>
        </row>
        <row r="327">
          <cell r="B327">
            <v>5300</v>
          </cell>
        </row>
        <row r="328">
          <cell r="B328">
            <v>5300</v>
          </cell>
        </row>
        <row r="329">
          <cell r="B329">
            <v>5300</v>
          </cell>
        </row>
        <row r="330">
          <cell r="B330">
            <v>5300</v>
          </cell>
        </row>
        <row r="331">
          <cell r="B331">
            <v>5300</v>
          </cell>
        </row>
        <row r="332">
          <cell r="B332">
            <v>5300</v>
          </cell>
        </row>
        <row r="333">
          <cell r="B333">
            <v>5300</v>
          </cell>
        </row>
        <row r="334">
          <cell r="B334">
            <v>5300</v>
          </cell>
        </row>
        <row r="335">
          <cell r="B335">
            <v>5300</v>
          </cell>
        </row>
        <row r="336">
          <cell r="B336">
            <v>5300</v>
          </cell>
        </row>
        <row r="337">
          <cell r="B337">
            <v>5300</v>
          </cell>
        </row>
        <row r="338">
          <cell r="B338">
            <v>5300</v>
          </cell>
        </row>
        <row r="339">
          <cell r="B339">
            <v>5300</v>
          </cell>
        </row>
        <row r="340">
          <cell r="B340">
            <v>5300</v>
          </cell>
        </row>
        <row r="341">
          <cell r="B341">
            <v>5300</v>
          </cell>
        </row>
        <row r="342">
          <cell r="B342">
            <v>5300</v>
          </cell>
        </row>
        <row r="343">
          <cell r="B343">
            <v>5300</v>
          </cell>
        </row>
        <row r="344">
          <cell r="B344">
            <v>5300</v>
          </cell>
        </row>
        <row r="345">
          <cell r="B345">
            <v>5300</v>
          </cell>
        </row>
        <row r="346">
          <cell r="B346">
            <v>5300</v>
          </cell>
        </row>
        <row r="347">
          <cell r="B347">
            <v>5300</v>
          </cell>
        </row>
        <row r="348">
          <cell r="B348">
            <v>5300</v>
          </cell>
        </row>
        <row r="349">
          <cell r="B349">
            <v>5300</v>
          </cell>
        </row>
        <row r="350">
          <cell r="B350">
            <v>5300</v>
          </cell>
        </row>
        <row r="351">
          <cell r="B351">
            <v>5300</v>
          </cell>
        </row>
        <row r="352">
          <cell r="B352">
            <v>5300</v>
          </cell>
        </row>
        <row r="353">
          <cell r="B353">
            <v>5300</v>
          </cell>
        </row>
        <row r="354">
          <cell r="B354">
            <v>5300</v>
          </cell>
        </row>
        <row r="355">
          <cell r="B355">
            <v>5300</v>
          </cell>
        </row>
        <row r="356">
          <cell r="B356">
            <v>5300</v>
          </cell>
        </row>
        <row r="357">
          <cell r="B357">
            <v>5300</v>
          </cell>
        </row>
        <row r="358">
          <cell r="B358">
            <v>5300</v>
          </cell>
        </row>
        <row r="359">
          <cell r="B359">
            <v>5300</v>
          </cell>
        </row>
        <row r="360">
          <cell r="B360">
            <v>5300</v>
          </cell>
        </row>
        <row r="361">
          <cell r="B361">
            <v>5300</v>
          </cell>
        </row>
        <row r="362">
          <cell r="B362">
            <v>5300</v>
          </cell>
        </row>
        <row r="363">
          <cell r="B363">
            <v>5300</v>
          </cell>
        </row>
        <row r="364">
          <cell r="B364">
            <v>5300</v>
          </cell>
        </row>
        <row r="365">
          <cell r="B365">
            <v>5300</v>
          </cell>
        </row>
        <row r="366">
          <cell r="B366">
            <v>5300</v>
          </cell>
        </row>
        <row r="367">
          <cell r="B367">
            <v>5300</v>
          </cell>
        </row>
        <row r="368">
          <cell r="B368">
            <v>5300</v>
          </cell>
        </row>
        <row r="369">
          <cell r="B369">
            <v>5300</v>
          </cell>
        </row>
        <row r="370">
          <cell r="B370">
            <v>5300</v>
          </cell>
        </row>
        <row r="371">
          <cell r="B371">
            <v>5300</v>
          </cell>
        </row>
        <row r="372">
          <cell r="B372">
            <v>5300</v>
          </cell>
        </row>
        <row r="373">
          <cell r="B373">
            <v>5300</v>
          </cell>
        </row>
        <row r="374">
          <cell r="B374">
            <v>5300</v>
          </cell>
        </row>
        <row r="375">
          <cell r="B375">
            <v>5300</v>
          </cell>
        </row>
        <row r="376">
          <cell r="B376">
            <v>5300</v>
          </cell>
        </row>
        <row r="377">
          <cell r="B377">
            <v>5300</v>
          </cell>
        </row>
        <row r="378">
          <cell r="B378">
            <v>5300</v>
          </cell>
        </row>
        <row r="379">
          <cell r="B379">
            <v>5300</v>
          </cell>
        </row>
        <row r="380">
          <cell r="B380">
            <v>5300</v>
          </cell>
        </row>
        <row r="381">
          <cell r="B381">
            <v>5300</v>
          </cell>
        </row>
        <row r="382">
          <cell r="B382">
            <v>5300</v>
          </cell>
        </row>
        <row r="383">
          <cell r="B383">
            <v>5300</v>
          </cell>
        </row>
        <row r="384">
          <cell r="B384">
            <v>5300</v>
          </cell>
        </row>
        <row r="385">
          <cell r="B385">
            <v>5300</v>
          </cell>
        </row>
        <row r="386">
          <cell r="B386">
            <v>5300</v>
          </cell>
        </row>
        <row r="387">
          <cell r="B387">
            <v>5300</v>
          </cell>
        </row>
        <row r="388">
          <cell r="B388">
            <v>5300</v>
          </cell>
        </row>
        <row r="389">
          <cell r="B389">
            <v>5300</v>
          </cell>
        </row>
        <row r="390">
          <cell r="B390">
            <v>5300</v>
          </cell>
        </row>
        <row r="391">
          <cell r="B391">
            <v>5300</v>
          </cell>
        </row>
        <row r="392">
          <cell r="B392">
            <v>5300</v>
          </cell>
        </row>
        <row r="393">
          <cell r="B393">
            <v>5300</v>
          </cell>
        </row>
        <row r="394">
          <cell r="B394">
            <v>5300</v>
          </cell>
        </row>
        <row r="395">
          <cell r="B395">
            <v>5300</v>
          </cell>
        </row>
        <row r="396">
          <cell r="B396">
            <v>5300</v>
          </cell>
        </row>
        <row r="397">
          <cell r="B397">
            <v>5300</v>
          </cell>
        </row>
        <row r="398">
          <cell r="B398">
            <v>5300</v>
          </cell>
        </row>
        <row r="399">
          <cell r="B399">
            <v>5300</v>
          </cell>
        </row>
        <row r="400">
          <cell r="B400">
            <v>5300</v>
          </cell>
        </row>
        <row r="401">
          <cell r="B401">
            <v>5300</v>
          </cell>
        </row>
        <row r="402">
          <cell r="B402">
            <v>5300</v>
          </cell>
        </row>
        <row r="403">
          <cell r="B403">
            <v>5300</v>
          </cell>
        </row>
        <row r="404">
          <cell r="B404">
            <v>5300</v>
          </cell>
        </row>
        <row r="405">
          <cell r="B405">
            <v>5300</v>
          </cell>
        </row>
        <row r="406">
          <cell r="B406">
            <v>5300</v>
          </cell>
        </row>
        <row r="407">
          <cell r="B407">
            <v>5300</v>
          </cell>
        </row>
        <row r="408">
          <cell r="B408">
            <v>5300</v>
          </cell>
        </row>
        <row r="409">
          <cell r="B409">
            <v>5300</v>
          </cell>
        </row>
        <row r="410">
          <cell r="B410">
            <v>5300</v>
          </cell>
        </row>
        <row r="411">
          <cell r="B411">
            <v>5300</v>
          </cell>
        </row>
        <row r="412">
          <cell r="B412">
            <v>5300</v>
          </cell>
        </row>
        <row r="413">
          <cell r="B413">
            <v>5300</v>
          </cell>
        </row>
        <row r="414">
          <cell r="B414">
            <v>5300</v>
          </cell>
        </row>
        <row r="415">
          <cell r="B415">
            <v>5300</v>
          </cell>
        </row>
        <row r="416">
          <cell r="B416">
            <v>5300</v>
          </cell>
        </row>
        <row r="417">
          <cell r="B417">
            <v>5300</v>
          </cell>
        </row>
        <row r="418">
          <cell r="B418">
            <v>5300</v>
          </cell>
        </row>
        <row r="419">
          <cell r="B419">
            <v>5300</v>
          </cell>
        </row>
        <row r="420">
          <cell r="B420">
            <v>5300</v>
          </cell>
        </row>
        <row r="421">
          <cell r="B421">
            <v>5300</v>
          </cell>
        </row>
        <row r="422">
          <cell r="B422">
            <v>5300</v>
          </cell>
        </row>
        <row r="423">
          <cell r="B423">
            <v>5300</v>
          </cell>
        </row>
        <row r="424">
          <cell r="B424">
            <v>5300</v>
          </cell>
        </row>
        <row r="425">
          <cell r="B425">
            <v>5300</v>
          </cell>
        </row>
        <row r="426">
          <cell r="B426">
            <v>5300</v>
          </cell>
        </row>
        <row r="427">
          <cell r="B427">
            <v>5300</v>
          </cell>
        </row>
        <row r="428">
          <cell r="B428">
            <v>5300</v>
          </cell>
        </row>
        <row r="429">
          <cell r="B429">
            <v>5300</v>
          </cell>
        </row>
        <row r="430">
          <cell r="B430">
            <v>5300</v>
          </cell>
        </row>
        <row r="431">
          <cell r="B431">
            <v>5300</v>
          </cell>
        </row>
        <row r="432">
          <cell r="B432">
            <v>5300</v>
          </cell>
        </row>
        <row r="433">
          <cell r="B433">
            <v>5300</v>
          </cell>
        </row>
        <row r="434">
          <cell r="B434">
            <v>5312</v>
          </cell>
        </row>
        <row r="435">
          <cell r="B435">
            <v>5312</v>
          </cell>
        </row>
        <row r="436">
          <cell r="B436">
            <v>5312</v>
          </cell>
        </row>
        <row r="437">
          <cell r="B437">
            <v>5312</v>
          </cell>
        </row>
        <row r="438">
          <cell r="B438">
            <v>5312</v>
          </cell>
        </row>
        <row r="439">
          <cell r="B439">
            <v>5312</v>
          </cell>
        </row>
        <row r="440">
          <cell r="B440">
            <v>5312</v>
          </cell>
        </row>
        <row r="441">
          <cell r="B441">
            <v>5312</v>
          </cell>
        </row>
        <row r="442">
          <cell r="B442">
            <v>5312</v>
          </cell>
        </row>
        <row r="443">
          <cell r="B443">
            <v>5312</v>
          </cell>
        </row>
        <row r="444">
          <cell r="B444">
            <v>5312</v>
          </cell>
        </row>
        <row r="445">
          <cell r="B445">
            <v>5312</v>
          </cell>
        </row>
        <row r="446">
          <cell r="B446">
            <v>5312</v>
          </cell>
        </row>
        <row r="447">
          <cell r="B447">
            <v>5312</v>
          </cell>
        </row>
        <row r="448">
          <cell r="B448">
            <v>5312</v>
          </cell>
        </row>
        <row r="449">
          <cell r="B449">
            <v>5312</v>
          </cell>
        </row>
        <row r="450">
          <cell r="B450">
            <v>5400</v>
          </cell>
        </row>
        <row r="451">
          <cell r="B451">
            <v>5400</v>
          </cell>
        </row>
        <row r="452">
          <cell r="B452">
            <v>5400</v>
          </cell>
        </row>
        <row r="453">
          <cell r="B453">
            <v>5400</v>
          </cell>
        </row>
        <row r="454">
          <cell r="B454">
            <v>5400</v>
          </cell>
        </row>
        <row r="455">
          <cell r="B455">
            <v>5400</v>
          </cell>
        </row>
        <row r="456">
          <cell r="B456">
            <v>5400</v>
          </cell>
        </row>
        <row r="457">
          <cell r="B457">
            <v>5400</v>
          </cell>
        </row>
        <row r="458">
          <cell r="B458">
            <v>5400</v>
          </cell>
        </row>
        <row r="459">
          <cell r="B459">
            <v>5400</v>
          </cell>
        </row>
        <row r="460">
          <cell r="B460">
            <v>5400</v>
          </cell>
        </row>
        <row r="461">
          <cell r="B461">
            <v>5400</v>
          </cell>
        </row>
        <row r="462">
          <cell r="B462">
            <v>5400</v>
          </cell>
        </row>
        <row r="463">
          <cell r="B463">
            <v>5400</v>
          </cell>
        </row>
        <row r="464">
          <cell r="B464">
            <v>5400</v>
          </cell>
        </row>
        <row r="465">
          <cell r="B465">
            <v>5400</v>
          </cell>
        </row>
        <row r="466">
          <cell r="B466">
            <v>5400</v>
          </cell>
        </row>
        <row r="467">
          <cell r="B467">
            <v>5400</v>
          </cell>
        </row>
        <row r="468">
          <cell r="B468">
            <v>5400</v>
          </cell>
        </row>
        <row r="469">
          <cell r="B469">
            <v>5400</v>
          </cell>
        </row>
        <row r="470">
          <cell r="B470">
            <v>5400</v>
          </cell>
        </row>
        <row r="471">
          <cell r="B471">
            <v>5400</v>
          </cell>
        </row>
        <row r="472">
          <cell r="B472">
            <v>5400</v>
          </cell>
        </row>
        <row r="473">
          <cell r="B473">
            <v>5400</v>
          </cell>
        </row>
        <row r="474">
          <cell r="B474">
            <v>5400</v>
          </cell>
        </row>
        <row r="475">
          <cell r="B475">
            <v>5400</v>
          </cell>
        </row>
        <row r="476">
          <cell r="B476">
            <v>5400</v>
          </cell>
        </row>
        <row r="477">
          <cell r="B477">
            <v>5400</v>
          </cell>
        </row>
        <row r="478">
          <cell r="B478">
            <v>5400</v>
          </cell>
        </row>
        <row r="479">
          <cell r="B479">
            <v>5400</v>
          </cell>
        </row>
        <row r="480">
          <cell r="B480">
            <v>5400</v>
          </cell>
        </row>
        <row r="481">
          <cell r="B481">
            <v>5400</v>
          </cell>
        </row>
        <row r="482">
          <cell r="B482">
            <v>5400</v>
          </cell>
        </row>
        <row r="483">
          <cell r="B483">
            <v>5400</v>
          </cell>
        </row>
        <row r="484">
          <cell r="B484">
            <v>5400</v>
          </cell>
        </row>
        <row r="485">
          <cell r="B485">
            <v>5400</v>
          </cell>
        </row>
        <row r="486">
          <cell r="B486">
            <v>5400</v>
          </cell>
        </row>
        <row r="487">
          <cell r="B487">
            <v>5400</v>
          </cell>
        </row>
        <row r="488">
          <cell r="B488">
            <v>5400</v>
          </cell>
        </row>
        <row r="489">
          <cell r="B489">
            <v>5400</v>
          </cell>
        </row>
        <row r="490">
          <cell r="B490">
            <v>5400</v>
          </cell>
        </row>
        <row r="491">
          <cell r="B491">
            <v>5400</v>
          </cell>
        </row>
        <row r="492">
          <cell r="B492">
            <v>5400</v>
          </cell>
        </row>
        <row r="493">
          <cell r="B493">
            <v>5400</v>
          </cell>
        </row>
        <row r="494">
          <cell r="B494">
            <v>5400</v>
          </cell>
        </row>
        <row r="495">
          <cell r="B495">
            <v>5400</v>
          </cell>
        </row>
        <row r="496">
          <cell r="B496">
            <v>5400</v>
          </cell>
        </row>
        <row r="497">
          <cell r="B497">
            <v>5400</v>
          </cell>
        </row>
        <row r="498">
          <cell r="B498">
            <v>5400</v>
          </cell>
        </row>
        <row r="499">
          <cell r="B499">
            <v>5400</v>
          </cell>
        </row>
        <row r="500">
          <cell r="B500">
            <v>5400</v>
          </cell>
        </row>
        <row r="501">
          <cell r="B501">
            <v>5400</v>
          </cell>
        </row>
        <row r="502">
          <cell r="B502">
            <v>5400</v>
          </cell>
        </row>
        <row r="503">
          <cell r="B503">
            <v>5400</v>
          </cell>
        </row>
        <row r="504">
          <cell r="B504">
            <v>5400</v>
          </cell>
        </row>
        <row r="505">
          <cell r="B505">
            <v>5420</v>
          </cell>
        </row>
        <row r="506">
          <cell r="B506">
            <v>5420</v>
          </cell>
        </row>
        <row r="507">
          <cell r="B507">
            <v>5420</v>
          </cell>
        </row>
        <row r="508">
          <cell r="B508">
            <v>5420</v>
          </cell>
        </row>
        <row r="509">
          <cell r="B509">
            <v>5420</v>
          </cell>
        </row>
        <row r="510">
          <cell r="B510">
            <v>5420</v>
          </cell>
        </row>
        <row r="511">
          <cell r="B511">
            <v>5420</v>
          </cell>
        </row>
        <row r="512">
          <cell r="B512">
            <v>5420</v>
          </cell>
        </row>
        <row r="513">
          <cell r="B513">
            <v>5420</v>
          </cell>
        </row>
        <row r="514">
          <cell r="B514">
            <v>5420</v>
          </cell>
        </row>
        <row r="515">
          <cell r="B515">
            <v>5420</v>
          </cell>
        </row>
        <row r="516">
          <cell r="B516">
            <v>5420</v>
          </cell>
        </row>
        <row r="517">
          <cell r="B517">
            <v>5420</v>
          </cell>
        </row>
        <row r="518">
          <cell r="B518">
            <v>5420</v>
          </cell>
        </row>
        <row r="519">
          <cell r="B519">
            <v>5420</v>
          </cell>
        </row>
        <row r="520">
          <cell r="B520">
            <v>5420</v>
          </cell>
        </row>
        <row r="521">
          <cell r="B521">
            <v>5420</v>
          </cell>
        </row>
        <row r="522">
          <cell r="B522">
            <v>5420</v>
          </cell>
        </row>
        <row r="523">
          <cell r="B523">
            <v>5420</v>
          </cell>
        </row>
        <row r="524">
          <cell r="B524">
            <v>5420</v>
          </cell>
        </row>
        <row r="525">
          <cell r="B525">
            <v>5420</v>
          </cell>
        </row>
        <row r="526">
          <cell r="B526">
            <v>5420</v>
          </cell>
        </row>
        <row r="527">
          <cell r="B527">
            <v>5420</v>
          </cell>
        </row>
        <row r="528">
          <cell r="B528">
            <v>5420</v>
          </cell>
        </row>
        <row r="529">
          <cell r="B529">
            <v>5420</v>
          </cell>
        </row>
        <row r="530">
          <cell r="B530">
            <v>5420</v>
          </cell>
        </row>
        <row r="531">
          <cell r="B531">
            <v>5420</v>
          </cell>
        </row>
        <row r="532">
          <cell r="B532">
            <v>5420</v>
          </cell>
        </row>
        <row r="533">
          <cell r="B533">
            <v>5420</v>
          </cell>
        </row>
        <row r="534">
          <cell r="B534">
            <v>5420</v>
          </cell>
        </row>
        <row r="535">
          <cell r="B535">
            <v>5420</v>
          </cell>
        </row>
        <row r="536">
          <cell r="B536">
            <v>5420</v>
          </cell>
        </row>
        <row r="537">
          <cell r="B537">
            <v>5420</v>
          </cell>
        </row>
        <row r="538">
          <cell r="B538">
            <v>5420</v>
          </cell>
        </row>
        <row r="539">
          <cell r="B539">
            <v>5420</v>
          </cell>
        </row>
        <row r="540">
          <cell r="B540">
            <v>5420</v>
          </cell>
        </row>
        <row r="541">
          <cell r="B541">
            <v>5420</v>
          </cell>
        </row>
        <row r="542">
          <cell r="B542">
            <v>5420</v>
          </cell>
        </row>
        <row r="543">
          <cell r="B543">
            <v>5420</v>
          </cell>
        </row>
        <row r="544">
          <cell r="B544">
            <v>5420</v>
          </cell>
        </row>
        <row r="545">
          <cell r="B545">
            <v>5420</v>
          </cell>
        </row>
        <row r="546">
          <cell r="B546">
            <v>5421</v>
          </cell>
        </row>
        <row r="547">
          <cell r="B547">
            <v>5421</v>
          </cell>
        </row>
        <row r="548">
          <cell r="B548">
            <v>5421</v>
          </cell>
        </row>
        <row r="549">
          <cell r="B549">
            <v>5421</v>
          </cell>
        </row>
        <row r="550">
          <cell r="B550">
            <v>5421</v>
          </cell>
        </row>
        <row r="551">
          <cell r="B551">
            <v>5421</v>
          </cell>
        </row>
        <row r="552">
          <cell r="B552">
            <v>5421</v>
          </cell>
        </row>
        <row r="553">
          <cell r="B553">
            <v>5422</v>
          </cell>
        </row>
        <row r="554">
          <cell r="B554">
            <v>5422</v>
          </cell>
        </row>
        <row r="555">
          <cell r="B555">
            <v>5422</v>
          </cell>
        </row>
        <row r="556">
          <cell r="B556">
            <v>5422</v>
          </cell>
        </row>
        <row r="557">
          <cell r="B557">
            <v>5422</v>
          </cell>
        </row>
        <row r="558">
          <cell r="B558">
            <v>5500</v>
          </cell>
        </row>
        <row r="559">
          <cell r="B559">
            <v>5500</v>
          </cell>
        </row>
        <row r="560">
          <cell r="B560">
            <v>5500</v>
          </cell>
        </row>
        <row r="561">
          <cell r="B561">
            <v>5500</v>
          </cell>
        </row>
        <row r="562">
          <cell r="B562">
            <v>5500</v>
          </cell>
        </row>
        <row r="563">
          <cell r="B563">
            <v>5500</v>
          </cell>
        </row>
        <row r="564">
          <cell r="B564">
            <v>5600</v>
          </cell>
        </row>
        <row r="565">
          <cell r="B565">
            <v>5600</v>
          </cell>
        </row>
        <row r="566">
          <cell r="B566">
            <v>5600</v>
          </cell>
        </row>
        <row r="567">
          <cell r="B567">
            <v>5600</v>
          </cell>
        </row>
        <row r="568">
          <cell r="B568">
            <v>5600</v>
          </cell>
        </row>
        <row r="569">
          <cell r="B569">
            <v>5600</v>
          </cell>
        </row>
        <row r="570">
          <cell r="B570">
            <v>5600</v>
          </cell>
        </row>
        <row r="571">
          <cell r="B571">
            <v>5600</v>
          </cell>
        </row>
        <row r="572">
          <cell r="B572">
            <v>5600</v>
          </cell>
        </row>
        <row r="573">
          <cell r="B573">
            <v>5600</v>
          </cell>
        </row>
        <row r="574">
          <cell r="B574">
            <v>5600</v>
          </cell>
        </row>
        <row r="575">
          <cell r="B575">
            <v>5600</v>
          </cell>
        </row>
        <row r="576">
          <cell r="B576">
            <v>5600</v>
          </cell>
        </row>
        <row r="577">
          <cell r="B577">
            <v>5600</v>
          </cell>
        </row>
        <row r="578">
          <cell r="B578">
            <v>5600</v>
          </cell>
        </row>
        <row r="579">
          <cell r="B579">
            <v>5600</v>
          </cell>
        </row>
        <row r="580">
          <cell r="B580">
            <v>5600</v>
          </cell>
        </row>
        <row r="581">
          <cell r="B581">
            <v>5600</v>
          </cell>
        </row>
        <row r="582">
          <cell r="B582">
            <v>5600</v>
          </cell>
        </row>
        <row r="583">
          <cell r="B583">
            <v>5600</v>
          </cell>
        </row>
        <row r="584">
          <cell r="B584">
            <v>5600</v>
          </cell>
        </row>
        <row r="585">
          <cell r="B585">
            <v>5600</v>
          </cell>
        </row>
        <row r="586">
          <cell r="B586">
            <v>5600</v>
          </cell>
        </row>
        <row r="587">
          <cell r="B587">
            <v>5600</v>
          </cell>
        </row>
        <row r="588">
          <cell r="B588">
            <v>5600</v>
          </cell>
        </row>
        <row r="589">
          <cell r="B589">
            <v>5600</v>
          </cell>
        </row>
        <row r="590">
          <cell r="B590">
            <v>5600</v>
          </cell>
        </row>
        <row r="591">
          <cell r="B591">
            <v>5600</v>
          </cell>
        </row>
        <row r="592">
          <cell r="B592">
            <v>5600</v>
          </cell>
        </row>
        <row r="593">
          <cell r="B593">
            <v>5600</v>
          </cell>
        </row>
        <row r="594">
          <cell r="B594">
            <v>5600</v>
          </cell>
        </row>
        <row r="595">
          <cell r="B595">
            <v>5600</v>
          </cell>
        </row>
        <row r="596">
          <cell r="B596">
            <v>5600</v>
          </cell>
        </row>
        <row r="597">
          <cell r="B597">
            <v>5600</v>
          </cell>
        </row>
        <row r="598">
          <cell r="B598">
            <v>5600</v>
          </cell>
        </row>
        <row r="599">
          <cell r="B599">
            <v>5600</v>
          </cell>
        </row>
        <row r="600">
          <cell r="B600">
            <v>5600</v>
          </cell>
        </row>
        <row r="601">
          <cell r="B601">
            <v>5600</v>
          </cell>
        </row>
        <row r="602">
          <cell r="B602">
            <v>5600</v>
          </cell>
        </row>
        <row r="603">
          <cell r="B603">
            <v>5600</v>
          </cell>
        </row>
        <row r="604">
          <cell r="B604">
            <v>5600</v>
          </cell>
        </row>
        <row r="605">
          <cell r="B605">
            <v>5600</v>
          </cell>
        </row>
        <row r="606">
          <cell r="B606">
            <v>5600</v>
          </cell>
        </row>
        <row r="607">
          <cell r="B607">
            <v>5600</v>
          </cell>
        </row>
        <row r="608">
          <cell r="B608">
            <v>5600</v>
          </cell>
        </row>
        <row r="609">
          <cell r="B609">
            <v>5600</v>
          </cell>
        </row>
        <row r="610">
          <cell r="B610">
            <v>5600</v>
          </cell>
        </row>
        <row r="611">
          <cell r="B611">
            <v>5600</v>
          </cell>
        </row>
        <row r="612">
          <cell r="B612">
            <v>5600</v>
          </cell>
        </row>
        <row r="613">
          <cell r="B613">
            <v>5600</v>
          </cell>
        </row>
        <row r="614">
          <cell r="B614">
            <v>5600</v>
          </cell>
        </row>
        <row r="615">
          <cell r="B615">
            <v>5600</v>
          </cell>
        </row>
        <row r="616">
          <cell r="B616">
            <v>5600</v>
          </cell>
        </row>
        <row r="617">
          <cell r="B617">
            <v>5600</v>
          </cell>
        </row>
        <row r="618">
          <cell r="B618">
            <v>5600</v>
          </cell>
        </row>
        <row r="619">
          <cell r="B619">
            <v>5600</v>
          </cell>
        </row>
        <row r="620">
          <cell r="B620">
            <v>5600</v>
          </cell>
        </row>
        <row r="621">
          <cell r="B621">
            <v>5600</v>
          </cell>
        </row>
        <row r="622">
          <cell r="B622">
            <v>5600</v>
          </cell>
        </row>
        <row r="623">
          <cell r="B623">
            <v>5600</v>
          </cell>
        </row>
        <row r="624">
          <cell r="B624">
            <v>5600</v>
          </cell>
        </row>
        <row r="625">
          <cell r="B625">
            <v>5600</v>
          </cell>
        </row>
        <row r="626">
          <cell r="B626">
            <v>5600</v>
          </cell>
        </row>
        <row r="627">
          <cell r="B627">
            <v>5600</v>
          </cell>
        </row>
        <row r="628">
          <cell r="B628">
            <v>5600</v>
          </cell>
        </row>
        <row r="629">
          <cell r="B629">
            <v>5600</v>
          </cell>
        </row>
        <row r="630">
          <cell r="B630">
            <v>5600</v>
          </cell>
        </row>
        <row r="631">
          <cell r="B631">
            <v>5600</v>
          </cell>
        </row>
        <row r="632">
          <cell r="B632">
            <v>5600</v>
          </cell>
        </row>
        <row r="633">
          <cell r="B633">
            <v>5600</v>
          </cell>
        </row>
        <row r="634">
          <cell r="B634">
            <v>5600</v>
          </cell>
        </row>
        <row r="635">
          <cell r="B635">
            <v>5600</v>
          </cell>
        </row>
        <row r="636">
          <cell r="B636">
            <v>5600</v>
          </cell>
        </row>
        <row r="637">
          <cell r="B637">
            <v>5600</v>
          </cell>
        </row>
        <row r="638">
          <cell r="B638">
            <v>5600</v>
          </cell>
        </row>
        <row r="639">
          <cell r="B639">
            <v>5600</v>
          </cell>
        </row>
        <row r="640">
          <cell r="B640">
            <v>5600</v>
          </cell>
        </row>
        <row r="641">
          <cell r="B641">
            <v>5600</v>
          </cell>
        </row>
        <row r="642">
          <cell r="B642">
            <v>5600</v>
          </cell>
        </row>
        <row r="643">
          <cell r="B643">
            <v>5600</v>
          </cell>
        </row>
        <row r="644">
          <cell r="B644">
            <v>5600</v>
          </cell>
        </row>
        <row r="645">
          <cell r="B645">
            <v>5600</v>
          </cell>
        </row>
        <row r="646">
          <cell r="B646">
            <v>5600</v>
          </cell>
        </row>
        <row r="647">
          <cell r="B647">
            <v>5600</v>
          </cell>
        </row>
        <row r="648">
          <cell r="B648">
            <v>5600</v>
          </cell>
        </row>
        <row r="649">
          <cell r="B649">
            <v>5640</v>
          </cell>
        </row>
        <row r="650">
          <cell r="B650">
            <v>5640</v>
          </cell>
        </row>
        <row r="651">
          <cell r="B651">
            <v>5640</v>
          </cell>
        </row>
        <row r="652">
          <cell r="B652">
            <v>5640</v>
          </cell>
        </row>
        <row r="653">
          <cell r="B653">
            <v>5652</v>
          </cell>
        </row>
        <row r="654">
          <cell r="B654">
            <v>5661</v>
          </cell>
        </row>
        <row r="655">
          <cell r="B655">
            <v>5661</v>
          </cell>
        </row>
        <row r="656">
          <cell r="B656">
            <v>5661</v>
          </cell>
        </row>
        <row r="657">
          <cell r="B657">
            <v>5661</v>
          </cell>
        </row>
        <row r="658">
          <cell r="B658">
            <v>5661</v>
          </cell>
        </row>
        <row r="659">
          <cell r="B659">
            <v>5661</v>
          </cell>
        </row>
        <row r="660">
          <cell r="B660">
            <v>5661</v>
          </cell>
        </row>
        <row r="661">
          <cell r="B661">
            <v>5661</v>
          </cell>
        </row>
        <row r="662">
          <cell r="B662">
            <v>5661</v>
          </cell>
        </row>
        <row r="663">
          <cell r="B663">
            <v>5661</v>
          </cell>
        </row>
        <row r="664">
          <cell r="B664">
            <v>5661</v>
          </cell>
        </row>
        <row r="665">
          <cell r="B665">
            <v>5661</v>
          </cell>
        </row>
        <row r="666">
          <cell r="B666">
            <v>5661</v>
          </cell>
        </row>
        <row r="667">
          <cell r="B667">
            <v>5661</v>
          </cell>
        </row>
        <row r="668">
          <cell r="B668">
            <v>5661</v>
          </cell>
        </row>
        <row r="669">
          <cell r="B669">
            <v>5661</v>
          </cell>
        </row>
        <row r="670">
          <cell r="B670">
            <v>5661</v>
          </cell>
        </row>
        <row r="671">
          <cell r="B671">
            <v>5661</v>
          </cell>
        </row>
        <row r="672">
          <cell r="B672">
            <v>5661</v>
          </cell>
        </row>
        <row r="673">
          <cell r="B673">
            <v>5661</v>
          </cell>
        </row>
        <row r="674">
          <cell r="B674">
            <v>5661</v>
          </cell>
        </row>
        <row r="675">
          <cell r="B675">
            <v>5661</v>
          </cell>
        </row>
        <row r="676">
          <cell r="B676">
            <v>5661</v>
          </cell>
        </row>
        <row r="677">
          <cell r="B677">
            <v>5661</v>
          </cell>
        </row>
        <row r="678">
          <cell r="B678">
            <v>5661</v>
          </cell>
        </row>
        <row r="679">
          <cell r="B679">
            <v>5662</v>
          </cell>
        </row>
        <row r="680">
          <cell r="B680">
            <v>5662</v>
          </cell>
        </row>
        <row r="681">
          <cell r="B681">
            <v>5662</v>
          </cell>
        </row>
        <row r="682">
          <cell r="B682">
            <v>5662</v>
          </cell>
        </row>
        <row r="683">
          <cell r="B683">
            <v>5662</v>
          </cell>
        </row>
        <row r="684">
          <cell r="B684">
            <v>5662</v>
          </cell>
        </row>
        <row r="685">
          <cell r="B685">
            <v>5662</v>
          </cell>
        </row>
        <row r="686">
          <cell r="B686">
            <v>5662</v>
          </cell>
        </row>
        <row r="687">
          <cell r="B687">
            <v>5662</v>
          </cell>
        </row>
        <row r="688">
          <cell r="B688">
            <v>5662</v>
          </cell>
        </row>
        <row r="689">
          <cell r="B689">
            <v>5662</v>
          </cell>
        </row>
        <row r="690">
          <cell r="B690">
            <v>5662</v>
          </cell>
        </row>
        <row r="691">
          <cell r="B691">
            <v>5662</v>
          </cell>
        </row>
        <row r="692">
          <cell r="B692">
            <v>5662</v>
          </cell>
        </row>
        <row r="693">
          <cell r="B693">
            <v>5662</v>
          </cell>
        </row>
        <row r="694">
          <cell r="B694">
            <v>5662</v>
          </cell>
        </row>
        <row r="695">
          <cell r="B695">
            <v>5662</v>
          </cell>
        </row>
        <row r="696">
          <cell r="B696">
            <v>5662</v>
          </cell>
        </row>
        <row r="697">
          <cell r="B697">
            <v>5662</v>
          </cell>
        </row>
        <row r="698">
          <cell r="B698">
            <v>5662</v>
          </cell>
        </row>
        <row r="699">
          <cell r="B699">
            <v>5662</v>
          </cell>
        </row>
        <row r="700">
          <cell r="B700">
            <v>5662</v>
          </cell>
        </row>
        <row r="701">
          <cell r="B701">
            <v>5662</v>
          </cell>
        </row>
        <row r="702">
          <cell r="B702">
            <v>5662</v>
          </cell>
        </row>
        <row r="703">
          <cell r="B703">
            <v>5662</v>
          </cell>
        </row>
        <row r="704">
          <cell r="B704">
            <v>5662</v>
          </cell>
        </row>
        <row r="705">
          <cell r="B705">
            <v>5662</v>
          </cell>
        </row>
        <row r="706">
          <cell r="B706">
            <v>5662</v>
          </cell>
        </row>
        <row r="707">
          <cell r="B707">
            <v>5662</v>
          </cell>
        </row>
        <row r="708">
          <cell r="B708">
            <v>5662</v>
          </cell>
        </row>
        <row r="709">
          <cell r="B709">
            <v>5662</v>
          </cell>
        </row>
        <row r="710">
          <cell r="B710">
            <v>5662</v>
          </cell>
        </row>
        <row r="711">
          <cell r="B711">
            <v>5662</v>
          </cell>
        </row>
        <row r="712">
          <cell r="B712">
            <v>5662</v>
          </cell>
        </row>
        <row r="713">
          <cell r="B713">
            <v>5662</v>
          </cell>
        </row>
        <row r="714">
          <cell r="B714">
            <v>5662</v>
          </cell>
        </row>
        <row r="715">
          <cell r="B715">
            <v>5662</v>
          </cell>
        </row>
        <row r="716">
          <cell r="B716">
            <v>5662</v>
          </cell>
        </row>
        <row r="717">
          <cell r="B717">
            <v>5662</v>
          </cell>
        </row>
        <row r="718">
          <cell r="B718">
            <v>5662</v>
          </cell>
        </row>
        <row r="719">
          <cell r="B719">
            <v>5662</v>
          </cell>
        </row>
        <row r="720">
          <cell r="B720">
            <v>5662</v>
          </cell>
        </row>
        <row r="721">
          <cell r="B721">
            <v>5662</v>
          </cell>
        </row>
        <row r="722">
          <cell r="B722">
            <v>5662</v>
          </cell>
        </row>
        <row r="723">
          <cell r="B723">
            <v>5662</v>
          </cell>
        </row>
        <row r="724">
          <cell r="B724">
            <v>5662</v>
          </cell>
        </row>
        <row r="725">
          <cell r="B725">
            <v>5671</v>
          </cell>
        </row>
        <row r="726">
          <cell r="B726">
            <v>5671</v>
          </cell>
        </row>
        <row r="727">
          <cell r="B727">
            <v>5671</v>
          </cell>
        </row>
        <row r="728">
          <cell r="B728">
            <v>5671</v>
          </cell>
        </row>
        <row r="729">
          <cell r="B729">
            <v>5671</v>
          </cell>
        </row>
        <row r="730">
          <cell r="B730">
            <v>5671</v>
          </cell>
        </row>
        <row r="731">
          <cell r="B731">
            <v>5671</v>
          </cell>
        </row>
        <row r="732">
          <cell r="B732">
            <v>5671</v>
          </cell>
        </row>
        <row r="733">
          <cell r="B733">
            <v>5671</v>
          </cell>
        </row>
        <row r="734">
          <cell r="B734">
            <v>5671</v>
          </cell>
        </row>
        <row r="735">
          <cell r="B735">
            <v>5671</v>
          </cell>
        </row>
        <row r="736">
          <cell r="B736">
            <v>5671</v>
          </cell>
        </row>
        <row r="737">
          <cell r="B737">
            <v>5671</v>
          </cell>
        </row>
        <row r="738">
          <cell r="B738">
            <v>5671</v>
          </cell>
        </row>
        <row r="739">
          <cell r="B739">
            <v>5671</v>
          </cell>
        </row>
        <row r="740">
          <cell r="B740">
            <v>5671</v>
          </cell>
        </row>
        <row r="741">
          <cell r="B741">
            <v>5671</v>
          </cell>
        </row>
        <row r="742">
          <cell r="B742">
            <v>5671</v>
          </cell>
        </row>
        <row r="743">
          <cell r="B743">
            <v>5671</v>
          </cell>
        </row>
        <row r="744">
          <cell r="B744">
            <v>5672</v>
          </cell>
        </row>
        <row r="745">
          <cell r="B745">
            <v>5672</v>
          </cell>
        </row>
        <row r="746">
          <cell r="B746">
            <v>5672</v>
          </cell>
        </row>
        <row r="747">
          <cell r="B747">
            <v>5672</v>
          </cell>
        </row>
        <row r="748">
          <cell r="B748">
            <v>5672</v>
          </cell>
        </row>
        <row r="749">
          <cell r="B749">
            <v>5672</v>
          </cell>
        </row>
        <row r="750">
          <cell r="B750">
            <v>5672</v>
          </cell>
        </row>
        <row r="751">
          <cell r="B751">
            <v>5672</v>
          </cell>
        </row>
        <row r="752">
          <cell r="B752">
            <v>5672</v>
          </cell>
        </row>
        <row r="753">
          <cell r="B753">
            <v>5672</v>
          </cell>
        </row>
        <row r="754">
          <cell r="B754">
            <v>5672</v>
          </cell>
        </row>
        <row r="755">
          <cell r="B755">
            <v>5672</v>
          </cell>
        </row>
        <row r="756">
          <cell r="B756">
            <v>5672</v>
          </cell>
        </row>
        <row r="757">
          <cell r="B757">
            <v>5672</v>
          </cell>
        </row>
        <row r="758">
          <cell r="B758">
            <v>5672</v>
          </cell>
        </row>
        <row r="759">
          <cell r="B759">
            <v>5672</v>
          </cell>
        </row>
        <row r="760">
          <cell r="B760">
            <v>5672</v>
          </cell>
        </row>
        <row r="761">
          <cell r="B761">
            <v>5672</v>
          </cell>
        </row>
        <row r="762">
          <cell r="B762">
            <v>5672</v>
          </cell>
        </row>
        <row r="763">
          <cell r="B763">
            <v>5672</v>
          </cell>
        </row>
        <row r="764">
          <cell r="B764">
            <v>5672</v>
          </cell>
        </row>
        <row r="765">
          <cell r="B765">
            <v>5672</v>
          </cell>
        </row>
        <row r="766">
          <cell r="B766">
            <v>5672</v>
          </cell>
        </row>
        <row r="767">
          <cell r="B767">
            <v>5672</v>
          </cell>
        </row>
        <row r="768">
          <cell r="B768">
            <v>5672</v>
          </cell>
        </row>
        <row r="769">
          <cell r="B769">
            <v>5672</v>
          </cell>
        </row>
        <row r="770">
          <cell r="B770">
            <v>5672</v>
          </cell>
        </row>
        <row r="771">
          <cell r="B771">
            <v>5672</v>
          </cell>
        </row>
        <row r="772">
          <cell r="B772">
            <v>5672</v>
          </cell>
        </row>
        <row r="773">
          <cell r="B773">
            <v>5681</v>
          </cell>
        </row>
        <row r="774">
          <cell r="B774">
            <v>5681</v>
          </cell>
        </row>
        <row r="775">
          <cell r="B775">
            <v>5681</v>
          </cell>
        </row>
        <row r="776">
          <cell r="B776">
            <v>5681</v>
          </cell>
        </row>
        <row r="777">
          <cell r="B777">
            <v>5681</v>
          </cell>
        </row>
        <row r="778">
          <cell r="B778">
            <v>5681</v>
          </cell>
        </row>
        <row r="779">
          <cell r="B779">
            <v>5681</v>
          </cell>
        </row>
        <row r="780">
          <cell r="B780">
            <v>5681</v>
          </cell>
        </row>
        <row r="781">
          <cell r="B781">
            <v>5681</v>
          </cell>
        </row>
        <row r="782">
          <cell r="B782">
            <v>5681</v>
          </cell>
        </row>
        <row r="783">
          <cell r="B783">
            <v>5681</v>
          </cell>
        </row>
        <row r="784">
          <cell r="B784">
            <v>5681</v>
          </cell>
        </row>
        <row r="785">
          <cell r="B785">
            <v>5681</v>
          </cell>
        </row>
        <row r="786">
          <cell r="B786">
            <v>5682</v>
          </cell>
        </row>
        <row r="787">
          <cell r="B787">
            <v>5682</v>
          </cell>
        </row>
        <row r="788">
          <cell r="B788">
            <v>5682</v>
          </cell>
        </row>
        <row r="789">
          <cell r="B789">
            <v>5682</v>
          </cell>
        </row>
        <row r="790">
          <cell r="B790">
            <v>5682</v>
          </cell>
        </row>
        <row r="791">
          <cell r="B791">
            <v>5682</v>
          </cell>
        </row>
        <row r="792">
          <cell r="B792">
            <v>5682</v>
          </cell>
        </row>
        <row r="793">
          <cell r="B793">
            <v>5682</v>
          </cell>
        </row>
        <row r="794">
          <cell r="B794">
            <v>5682</v>
          </cell>
        </row>
        <row r="795">
          <cell r="B795">
            <v>5682</v>
          </cell>
        </row>
        <row r="796">
          <cell r="B796">
            <v>5682</v>
          </cell>
        </row>
        <row r="797">
          <cell r="B797">
            <v>5682</v>
          </cell>
        </row>
        <row r="798">
          <cell r="B798">
            <v>5682</v>
          </cell>
        </row>
        <row r="799">
          <cell r="B799">
            <v>5682</v>
          </cell>
        </row>
        <row r="800">
          <cell r="B800">
            <v>5682</v>
          </cell>
        </row>
        <row r="801">
          <cell r="B801">
            <v>5682</v>
          </cell>
        </row>
        <row r="802">
          <cell r="B802">
            <v>5682</v>
          </cell>
        </row>
        <row r="803">
          <cell r="B803">
            <v>5682</v>
          </cell>
        </row>
        <row r="804">
          <cell r="B804">
            <v>5682</v>
          </cell>
        </row>
        <row r="805">
          <cell r="B805">
            <v>5682</v>
          </cell>
        </row>
        <row r="806">
          <cell r="B806">
            <v>5682</v>
          </cell>
        </row>
        <row r="807">
          <cell r="B807">
            <v>5682</v>
          </cell>
        </row>
        <row r="808">
          <cell r="B808">
            <v>5682</v>
          </cell>
        </row>
        <row r="809">
          <cell r="B809">
            <v>5682</v>
          </cell>
        </row>
        <row r="810">
          <cell r="B810">
            <v>5682</v>
          </cell>
        </row>
        <row r="811">
          <cell r="B811">
            <v>5682</v>
          </cell>
        </row>
        <row r="812">
          <cell r="B812">
            <v>5682</v>
          </cell>
        </row>
        <row r="813">
          <cell r="B813">
            <v>5682</v>
          </cell>
        </row>
        <row r="814">
          <cell r="B814">
            <v>5682</v>
          </cell>
        </row>
        <row r="815">
          <cell r="B815">
            <v>5682</v>
          </cell>
        </row>
        <row r="816">
          <cell r="B816">
            <v>5682</v>
          </cell>
        </row>
        <row r="817">
          <cell r="B817">
            <v>5700</v>
          </cell>
        </row>
        <row r="818">
          <cell r="B818">
            <v>5700</v>
          </cell>
        </row>
        <row r="819">
          <cell r="B819">
            <v>5700</v>
          </cell>
        </row>
        <row r="820">
          <cell r="B820">
            <v>5700</v>
          </cell>
        </row>
        <row r="821">
          <cell r="B821">
            <v>5700</v>
          </cell>
        </row>
        <row r="822">
          <cell r="B822">
            <v>5700</v>
          </cell>
        </row>
        <row r="823">
          <cell r="B823">
            <v>5700</v>
          </cell>
        </row>
        <row r="824">
          <cell r="B824">
            <v>5700</v>
          </cell>
        </row>
        <row r="825">
          <cell r="B825">
            <v>5700</v>
          </cell>
        </row>
        <row r="826">
          <cell r="B826">
            <v>5700</v>
          </cell>
        </row>
        <row r="827">
          <cell r="B827">
            <v>5700</v>
          </cell>
        </row>
        <row r="828">
          <cell r="B828">
            <v>5700</v>
          </cell>
        </row>
        <row r="829">
          <cell r="B829">
            <v>5700</v>
          </cell>
        </row>
        <row r="830">
          <cell r="B830">
            <v>5700</v>
          </cell>
        </row>
        <row r="831">
          <cell r="B831">
            <v>5700</v>
          </cell>
        </row>
        <row r="832">
          <cell r="B832">
            <v>5700</v>
          </cell>
        </row>
        <row r="833">
          <cell r="B833">
            <v>5700</v>
          </cell>
        </row>
        <row r="834">
          <cell r="B834">
            <v>5700</v>
          </cell>
        </row>
        <row r="835">
          <cell r="B835">
            <v>5700</v>
          </cell>
        </row>
        <row r="836">
          <cell r="B836">
            <v>5700</v>
          </cell>
        </row>
        <row r="837">
          <cell r="B837">
            <v>5700</v>
          </cell>
        </row>
        <row r="838">
          <cell r="B838">
            <v>5700</v>
          </cell>
        </row>
        <row r="839">
          <cell r="B839">
            <v>5700</v>
          </cell>
        </row>
        <row r="840">
          <cell r="B840">
            <v>5700</v>
          </cell>
        </row>
        <row r="841">
          <cell r="B841">
            <v>5700</v>
          </cell>
        </row>
        <row r="842">
          <cell r="B842">
            <v>5700</v>
          </cell>
        </row>
        <row r="843">
          <cell r="B843">
            <v>5700</v>
          </cell>
        </row>
        <row r="844">
          <cell r="B844">
            <v>5700</v>
          </cell>
        </row>
        <row r="845">
          <cell r="B845">
            <v>5700</v>
          </cell>
        </row>
        <row r="846">
          <cell r="B846">
            <v>5700</v>
          </cell>
        </row>
        <row r="847">
          <cell r="B847">
            <v>5700</v>
          </cell>
        </row>
        <row r="848">
          <cell r="B848">
            <v>5700</v>
          </cell>
        </row>
        <row r="849">
          <cell r="B849">
            <v>5700</v>
          </cell>
        </row>
        <row r="850">
          <cell r="B850">
            <v>5700</v>
          </cell>
        </row>
        <row r="851">
          <cell r="B851">
            <v>5700</v>
          </cell>
        </row>
        <row r="852">
          <cell r="B852">
            <v>5700</v>
          </cell>
        </row>
        <row r="853">
          <cell r="B853">
            <v>5700</v>
          </cell>
        </row>
        <row r="854">
          <cell r="B854">
            <v>5700</v>
          </cell>
        </row>
        <row r="855">
          <cell r="B855">
            <v>5700</v>
          </cell>
        </row>
        <row r="856">
          <cell r="B856">
            <v>5700</v>
          </cell>
        </row>
        <row r="857">
          <cell r="B857">
            <v>5700</v>
          </cell>
        </row>
        <row r="858">
          <cell r="B858">
            <v>5700</v>
          </cell>
        </row>
        <row r="859">
          <cell r="B859">
            <v>5700</v>
          </cell>
        </row>
        <row r="860">
          <cell r="B860">
            <v>5700</v>
          </cell>
        </row>
        <row r="861">
          <cell r="B861">
            <v>5700</v>
          </cell>
        </row>
        <row r="862">
          <cell r="B862">
            <v>5700</v>
          </cell>
        </row>
        <row r="863">
          <cell r="B863">
            <v>5700</v>
          </cell>
        </row>
        <row r="864">
          <cell r="B864">
            <v>5700</v>
          </cell>
        </row>
        <row r="865">
          <cell r="B865">
            <v>5700</v>
          </cell>
        </row>
        <row r="866">
          <cell r="B866">
            <v>5700</v>
          </cell>
        </row>
        <row r="867">
          <cell r="B867">
            <v>5700</v>
          </cell>
        </row>
        <row r="868">
          <cell r="B868">
            <v>5700</v>
          </cell>
        </row>
        <row r="869">
          <cell r="B869">
            <v>5700</v>
          </cell>
        </row>
        <row r="870">
          <cell r="B870">
            <v>5700</v>
          </cell>
        </row>
        <row r="871">
          <cell r="B871">
            <v>5700</v>
          </cell>
        </row>
        <row r="872">
          <cell r="B872">
            <v>5700</v>
          </cell>
        </row>
        <row r="873">
          <cell r="B873">
            <v>5700</v>
          </cell>
        </row>
        <row r="874">
          <cell r="B874">
            <v>5700</v>
          </cell>
        </row>
        <row r="875">
          <cell r="B875">
            <v>5700</v>
          </cell>
        </row>
        <row r="876">
          <cell r="B876">
            <v>5700</v>
          </cell>
        </row>
        <row r="877">
          <cell r="B877">
            <v>5700</v>
          </cell>
        </row>
        <row r="878">
          <cell r="B878">
            <v>5700</v>
          </cell>
        </row>
        <row r="879">
          <cell r="B879">
            <v>5700</v>
          </cell>
        </row>
        <row r="880">
          <cell r="B880">
            <v>5700</v>
          </cell>
        </row>
        <row r="881">
          <cell r="B881">
            <v>5700</v>
          </cell>
        </row>
        <row r="882">
          <cell r="B882">
            <v>5700</v>
          </cell>
        </row>
        <row r="883">
          <cell r="B883">
            <v>5700</v>
          </cell>
        </row>
        <row r="884">
          <cell r="B884">
            <v>5700</v>
          </cell>
        </row>
        <row r="885">
          <cell r="B885">
            <v>5700</v>
          </cell>
        </row>
        <row r="886">
          <cell r="B886">
            <v>5700</v>
          </cell>
        </row>
        <row r="887">
          <cell r="B887">
            <v>5700</v>
          </cell>
        </row>
        <row r="888">
          <cell r="B888">
            <v>5700</v>
          </cell>
        </row>
        <row r="889">
          <cell r="B889">
            <v>5700</v>
          </cell>
        </row>
        <row r="890">
          <cell r="B890">
            <v>5700</v>
          </cell>
        </row>
        <row r="891">
          <cell r="B891">
            <v>5700</v>
          </cell>
        </row>
        <row r="892">
          <cell r="B892">
            <v>5700</v>
          </cell>
        </row>
        <row r="893">
          <cell r="B893">
            <v>5700</v>
          </cell>
        </row>
        <row r="894">
          <cell r="B894">
            <v>5700</v>
          </cell>
        </row>
        <row r="895">
          <cell r="B895">
            <v>5700</v>
          </cell>
        </row>
        <row r="896">
          <cell r="B896">
            <v>5700</v>
          </cell>
        </row>
        <row r="897">
          <cell r="B897">
            <v>5700</v>
          </cell>
        </row>
        <row r="898">
          <cell r="B898">
            <v>5700</v>
          </cell>
        </row>
        <row r="899">
          <cell r="B899">
            <v>5700</v>
          </cell>
        </row>
        <row r="900">
          <cell r="B900">
            <v>5700</v>
          </cell>
        </row>
        <row r="901">
          <cell r="B901">
            <v>5700</v>
          </cell>
        </row>
        <row r="902">
          <cell r="B902">
            <v>5700</v>
          </cell>
        </row>
        <row r="903">
          <cell r="B903">
            <v>5700</v>
          </cell>
        </row>
        <row r="904">
          <cell r="B904">
            <v>5700</v>
          </cell>
        </row>
        <row r="905">
          <cell r="B905">
            <v>5700</v>
          </cell>
        </row>
        <row r="906">
          <cell r="B906">
            <v>5700</v>
          </cell>
        </row>
        <row r="907">
          <cell r="B907">
            <v>5700</v>
          </cell>
        </row>
        <row r="908">
          <cell r="B908">
            <v>5700</v>
          </cell>
        </row>
        <row r="909">
          <cell r="B909">
            <v>5700</v>
          </cell>
        </row>
        <row r="910">
          <cell r="B910">
            <v>5700</v>
          </cell>
        </row>
        <row r="911">
          <cell r="B911">
            <v>5700</v>
          </cell>
        </row>
        <row r="912">
          <cell r="B912">
            <v>5700</v>
          </cell>
        </row>
        <row r="913">
          <cell r="B913">
            <v>5700</v>
          </cell>
        </row>
        <row r="914">
          <cell r="B914">
            <v>5700</v>
          </cell>
        </row>
        <row r="915">
          <cell r="B915">
            <v>5700</v>
          </cell>
        </row>
        <row r="916">
          <cell r="B916">
            <v>5700</v>
          </cell>
        </row>
        <row r="917">
          <cell r="B917">
            <v>5700</v>
          </cell>
        </row>
        <row r="918">
          <cell r="B918">
            <v>5700</v>
          </cell>
        </row>
        <row r="919">
          <cell r="B919">
            <v>5700</v>
          </cell>
        </row>
        <row r="920">
          <cell r="B920">
            <v>5700</v>
          </cell>
        </row>
        <row r="921">
          <cell r="B921">
            <v>5700</v>
          </cell>
        </row>
        <row r="922">
          <cell r="B922">
            <v>5700</v>
          </cell>
        </row>
        <row r="923">
          <cell r="B923">
            <v>5700</v>
          </cell>
        </row>
        <row r="924">
          <cell r="B924">
            <v>5700</v>
          </cell>
        </row>
        <row r="925">
          <cell r="B925">
            <v>5700</v>
          </cell>
        </row>
        <row r="926">
          <cell r="B926">
            <v>5700</v>
          </cell>
        </row>
        <row r="927">
          <cell r="B927">
            <v>5700</v>
          </cell>
        </row>
        <row r="928">
          <cell r="B928">
            <v>5710</v>
          </cell>
        </row>
        <row r="929">
          <cell r="B929">
            <v>5711</v>
          </cell>
        </row>
        <row r="930">
          <cell r="B930">
            <v>5800</v>
          </cell>
        </row>
        <row r="931">
          <cell r="B931">
            <v>5800</v>
          </cell>
        </row>
        <row r="932">
          <cell r="B932">
            <v>5800</v>
          </cell>
        </row>
        <row r="933">
          <cell r="B933">
            <v>5800</v>
          </cell>
        </row>
        <row r="934">
          <cell r="B934">
            <v>5800</v>
          </cell>
        </row>
        <row r="935">
          <cell r="B935">
            <v>5800</v>
          </cell>
        </row>
        <row r="936">
          <cell r="B936">
            <v>5800</v>
          </cell>
        </row>
        <row r="937">
          <cell r="B937">
            <v>5800</v>
          </cell>
        </row>
        <row r="938">
          <cell r="B938">
            <v>5800</v>
          </cell>
        </row>
        <row r="939">
          <cell r="B939">
            <v>5800</v>
          </cell>
        </row>
        <row r="940">
          <cell r="B940">
            <v>5800</v>
          </cell>
        </row>
        <row r="941">
          <cell r="B941">
            <v>5800</v>
          </cell>
        </row>
        <row r="942">
          <cell r="B942">
            <v>5800</v>
          </cell>
        </row>
        <row r="943">
          <cell r="B943">
            <v>5800</v>
          </cell>
        </row>
        <row r="944">
          <cell r="B944">
            <v>5800</v>
          </cell>
        </row>
        <row r="945">
          <cell r="B945">
            <v>5800</v>
          </cell>
        </row>
        <row r="946">
          <cell r="B946">
            <v>5800</v>
          </cell>
        </row>
        <row r="947">
          <cell r="B947">
            <v>5800</v>
          </cell>
        </row>
        <row r="948">
          <cell r="B948">
            <v>5800</v>
          </cell>
        </row>
        <row r="949">
          <cell r="B949">
            <v>5800</v>
          </cell>
        </row>
        <row r="950">
          <cell r="B950">
            <v>5800</v>
          </cell>
        </row>
        <row r="951">
          <cell r="B951">
            <v>5800</v>
          </cell>
        </row>
        <row r="952">
          <cell r="B952">
            <v>5800</v>
          </cell>
        </row>
        <row r="953">
          <cell r="B953">
            <v>5800</v>
          </cell>
        </row>
        <row r="954">
          <cell r="B954">
            <v>5800</v>
          </cell>
        </row>
        <row r="955">
          <cell r="B955">
            <v>5800</v>
          </cell>
        </row>
        <row r="956">
          <cell r="B956">
            <v>5800</v>
          </cell>
        </row>
        <row r="957">
          <cell r="B957">
            <v>5800</v>
          </cell>
        </row>
        <row r="958">
          <cell r="B958">
            <v>5800</v>
          </cell>
        </row>
        <row r="959">
          <cell r="B959">
            <v>5800</v>
          </cell>
        </row>
        <row r="960">
          <cell r="B960">
            <v>5800</v>
          </cell>
        </row>
        <row r="961">
          <cell r="B961">
            <v>5800</v>
          </cell>
        </row>
        <row r="962">
          <cell r="B962">
            <v>5800</v>
          </cell>
        </row>
        <row r="963">
          <cell r="B963">
            <v>5800</v>
          </cell>
        </row>
        <row r="964">
          <cell r="B964">
            <v>5800</v>
          </cell>
        </row>
        <row r="965">
          <cell r="B965">
            <v>5800</v>
          </cell>
        </row>
        <row r="966">
          <cell r="B966">
            <v>5800</v>
          </cell>
        </row>
        <row r="967">
          <cell r="B967">
            <v>5800</v>
          </cell>
        </row>
        <row r="968">
          <cell r="B968">
            <v>5800</v>
          </cell>
        </row>
        <row r="969">
          <cell r="B969">
            <v>5800</v>
          </cell>
        </row>
        <row r="970">
          <cell r="B970">
            <v>5800</v>
          </cell>
        </row>
        <row r="971">
          <cell r="B971">
            <v>5800</v>
          </cell>
        </row>
        <row r="972">
          <cell r="B972">
            <v>5800</v>
          </cell>
        </row>
        <row r="973">
          <cell r="B973">
            <v>5800</v>
          </cell>
        </row>
        <row r="974">
          <cell r="B974">
            <v>5800</v>
          </cell>
        </row>
        <row r="975">
          <cell r="B975">
            <v>5800</v>
          </cell>
        </row>
        <row r="976">
          <cell r="B976">
            <v>5800</v>
          </cell>
        </row>
        <row r="977">
          <cell r="B977">
            <v>5800</v>
          </cell>
        </row>
        <row r="978">
          <cell r="B978">
            <v>5800</v>
          </cell>
        </row>
        <row r="979">
          <cell r="B979">
            <v>5800</v>
          </cell>
        </row>
        <row r="980">
          <cell r="B980">
            <v>5800</v>
          </cell>
        </row>
        <row r="981">
          <cell r="B981">
            <v>5800</v>
          </cell>
        </row>
        <row r="982">
          <cell r="B982">
            <v>5800</v>
          </cell>
        </row>
        <row r="983">
          <cell r="B983">
            <v>5800</v>
          </cell>
        </row>
        <row r="984">
          <cell r="B984">
            <v>5800</v>
          </cell>
        </row>
        <row r="985">
          <cell r="B985">
            <v>5800</v>
          </cell>
        </row>
        <row r="986">
          <cell r="B986">
            <v>5800</v>
          </cell>
        </row>
        <row r="987">
          <cell r="B987">
            <v>5800</v>
          </cell>
        </row>
        <row r="988">
          <cell r="B988">
            <v>5800</v>
          </cell>
        </row>
        <row r="989">
          <cell r="B989">
            <v>5800</v>
          </cell>
        </row>
        <row r="990">
          <cell r="B990">
            <v>5800</v>
          </cell>
        </row>
        <row r="991">
          <cell r="B991">
            <v>5800</v>
          </cell>
        </row>
        <row r="992">
          <cell r="B992">
            <v>5800</v>
          </cell>
        </row>
        <row r="993">
          <cell r="B993">
            <v>5800</v>
          </cell>
        </row>
        <row r="994">
          <cell r="B994">
            <v>5800</v>
          </cell>
        </row>
        <row r="995">
          <cell r="B995">
            <v>5800</v>
          </cell>
        </row>
        <row r="996">
          <cell r="B996">
            <v>5800</v>
          </cell>
        </row>
        <row r="997">
          <cell r="B997">
            <v>5800</v>
          </cell>
        </row>
        <row r="998">
          <cell r="B998">
            <v>5800</v>
          </cell>
        </row>
        <row r="999">
          <cell r="B999">
            <v>5800</v>
          </cell>
        </row>
        <row r="1000">
          <cell r="B1000">
            <v>5800</v>
          </cell>
        </row>
        <row r="1001">
          <cell r="B1001">
            <v>5800</v>
          </cell>
        </row>
        <row r="1002">
          <cell r="B1002">
            <v>5800</v>
          </cell>
        </row>
        <row r="1003">
          <cell r="B1003">
            <v>5800</v>
          </cell>
        </row>
        <row r="1004">
          <cell r="B1004">
            <v>5800</v>
          </cell>
        </row>
        <row r="1005">
          <cell r="B1005">
            <v>5800</v>
          </cell>
        </row>
        <row r="1006">
          <cell r="B1006">
            <v>5800</v>
          </cell>
        </row>
        <row r="1007">
          <cell r="B1007">
            <v>5800</v>
          </cell>
        </row>
        <row r="1008">
          <cell r="B1008">
            <v>5800</v>
          </cell>
        </row>
        <row r="1009">
          <cell r="B1009">
            <v>5800</v>
          </cell>
        </row>
        <row r="1010">
          <cell r="B1010">
            <v>5800</v>
          </cell>
        </row>
        <row r="1011">
          <cell r="B1011">
            <v>5800</v>
          </cell>
        </row>
        <row r="1012">
          <cell r="B1012">
            <v>5800</v>
          </cell>
        </row>
        <row r="1013">
          <cell r="B1013">
            <v>5800</v>
          </cell>
        </row>
        <row r="1014">
          <cell r="B1014">
            <v>5800</v>
          </cell>
        </row>
        <row r="1015">
          <cell r="B1015">
            <v>5800</v>
          </cell>
        </row>
        <row r="1016">
          <cell r="B1016">
            <v>5800</v>
          </cell>
        </row>
        <row r="1017">
          <cell r="B1017">
            <v>5800</v>
          </cell>
        </row>
        <row r="1018">
          <cell r="B1018">
            <v>5800</v>
          </cell>
        </row>
        <row r="1019">
          <cell r="B1019">
            <v>5800</v>
          </cell>
        </row>
        <row r="1020">
          <cell r="B1020">
            <v>5800</v>
          </cell>
        </row>
        <row r="1021">
          <cell r="B1021">
            <v>5800</v>
          </cell>
        </row>
        <row r="1022">
          <cell r="B1022">
            <v>5800</v>
          </cell>
        </row>
        <row r="1023">
          <cell r="B1023">
            <v>5800</v>
          </cell>
        </row>
        <row r="1024">
          <cell r="B1024">
            <v>5800</v>
          </cell>
        </row>
        <row r="1025">
          <cell r="B1025">
            <v>5800</v>
          </cell>
        </row>
        <row r="1026">
          <cell r="B1026">
            <v>5840</v>
          </cell>
        </row>
        <row r="1027">
          <cell r="B1027">
            <v>5840</v>
          </cell>
        </row>
        <row r="1028">
          <cell r="B1028">
            <v>5840</v>
          </cell>
        </row>
        <row r="1029">
          <cell r="B1029">
            <v>5840</v>
          </cell>
        </row>
        <row r="1030">
          <cell r="B1030">
            <v>5840</v>
          </cell>
        </row>
        <row r="1031">
          <cell r="B1031">
            <v>5840</v>
          </cell>
        </row>
        <row r="1032">
          <cell r="B1032">
            <v>5850</v>
          </cell>
        </row>
        <row r="1033">
          <cell r="B1033">
            <v>5850</v>
          </cell>
        </row>
        <row r="1034">
          <cell r="B1034">
            <v>5850</v>
          </cell>
        </row>
        <row r="1035">
          <cell r="B1035">
            <v>5850</v>
          </cell>
        </row>
        <row r="1036">
          <cell r="B1036">
            <v>5850</v>
          </cell>
        </row>
        <row r="1037">
          <cell r="B1037">
            <v>5850</v>
          </cell>
        </row>
        <row r="1038">
          <cell r="B1038">
            <v>5862</v>
          </cell>
        </row>
        <row r="1039">
          <cell r="B1039">
            <v>5862</v>
          </cell>
        </row>
        <row r="1040">
          <cell r="B1040">
            <v>5862</v>
          </cell>
        </row>
        <row r="1041">
          <cell r="B1041">
            <v>5862</v>
          </cell>
        </row>
        <row r="1042">
          <cell r="B1042">
            <v>5862</v>
          </cell>
        </row>
        <row r="1043">
          <cell r="B1043">
            <v>5862</v>
          </cell>
        </row>
        <row r="1044">
          <cell r="B1044">
            <v>5862</v>
          </cell>
        </row>
        <row r="1045">
          <cell r="B1045">
            <v>5862</v>
          </cell>
        </row>
        <row r="1046">
          <cell r="B1046">
            <v>5862</v>
          </cell>
        </row>
        <row r="1047">
          <cell r="B1047">
            <v>5862</v>
          </cell>
        </row>
        <row r="1048">
          <cell r="B1048">
            <v>5862</v>
          </cell>
        </row>
        <row r="1049">
          <cell r="B1049">
            <v>5862</v>
          </cell>
        </row>
        <row r="1050">
          <cell r="B1050">
            <v>5872</v>
          </cell>
        </row>
        <row r="1051">
          <cell r="B1051">
            <v>5882</v>
          </cell>
        </row>
        <row r="1052">
          <cell r="B1052">
            <v>5900</v>
          </cell>
        </row>
        <row r="1053">
          <cell r="B1053">
            <v>5900</v>
          </cell>
        </row>
        <row r="1054">
          <cell r="B1054">
            <v>5900</v>
          </cell>
        </row>
        <row r="1055">
          <cell r="B1055">
            <v>5900</v>
          </cell>
        </row>
        <row r="1056">
          <cell r="B1056">
            <v>5900</v>
          </cell>
        </row>
        <row r="1057">
          <cell r="B1057">
            <v>5900</v>
          </cell>
        </row>
        <row r="1058">
          <cell r="B1058">
            <v>5900</v>
          </cell>
        </row>
        <row r="1059">
          <cell r="B1059">
            <v>5900</v>
          </cell>
        </row>
        <row r="1060">
          <cell r="B1060">
            <v>5900</v>
          </cell>
        </row>
        <row r="1061">
          <cell r="B1061">
            <v>5900</v>
          </cell>
        </row>
        <row r="1062">
          <cell r="B1062">
            <v>5900</v>
          </cell>
        </row>
        <row r="1063">
          <cell r="B1063">
            <v>5900</v>
          </cell>
        </row>
        <row r="1064">
          <cell r="B1064">
            <v>5900</v>
          </cell>
        </row>
        <row r="1065">
          <cell r="B1065">
            <v>5900</v>
          </cell>
        </row>
        <row r="1066">
          <cell r="B1066">
            <v>5900</v>
          </cell>
        </row>
        <row r="1067">
          <cell r="B1067">
            <v>5900</v>
          </cell>
        </row>
        <row r="1068">
          <cell r="B1068">
            <v>5900</v>
          </cell>
        </row>
        <row r="1069">
          <cell r="B1069">
            <v>5900</v>
          </cell>
        </row>
        <row r="1070">
          <cell r="B1070">
            <v>5900</v>
          </cell>
        </row>
        <row r="1071">
          <cell r="B1071">
            <v>5900</v>
          </cell>
        </row>
        <row r="1072">
          <cell r="B1072">
            <v>5900</v>
          </cell>
        </row>
        <row r="1073">
          <cell r="B1073">
            <v>5900</v>
          </cell>
        </row>
        <row r="1074">
          <cell r="B1074">
            <v>5900</v>
          </cell>
        </row>
        <row r="1075">
          <cell r="B1075">
            <v>5900</v>
          </cell>
        </row>
        <row r="1076">
          <cell r="B1076">
            <v>5900</v>
          </cell>
        </row>
        <row r="1077">
          <cell r="B1077">
            <v>5900</v>
          </cell>
        </row>
        <row r="1078">
          <cell r="B1078">
            <v>5900</v>
          </cell>
        </row>
        <row r="1079">
          <cell r="B1079">
            <v>5900</v>
          </cell>
        </row>
        <row r="1080">
          <cell r="B1080">
            <v>5900</v>
          </cell>
        </row>
        <row r="1081">
          <cell r="B1081">
            <v>5900</v>
          </cell>
        </row>
        <row r="1082">
          <cell r="B1082">
            <v>5900</v>
          </cell>
        </row>
        <row r="1083">
          <cell r="B1083">
            <v>5900</v>
          </cell>
        </row>
        <row r="1084">
          <cell r="B1084">
            <v>5900</v>
          </cell>
        </row>
        <row r="1085">
          <cell r="B1085">
            <v>5900</v>
          </cell>
        </row>
        <row r="1086">
          <cell r="B1086">
            <v>5900</v>
          </cell>
        </row>
        <row r="1087">
          <cell r="B1087">
            <v>5900</v>
          </cell>
        </row>
        <row r="1088">
          <cell r="B1088">
            <v>5900</v>
          </cell>
        </row>
        <row r="1089">
          <cell r="B1089">
            <v>5900</v>
          </cell>
        </row>
        <row r="1090">
          <cell r="B1090">
            <v>5900</v>
          </cell>
        </row>
        <row r="1091">
          <cell r="B1091">
            <v>5900</v>
          </cell>
        </row>
        <row r="1092">
          <cell r="B1092">
            <v>5900</v>
          </cell>
        </row>
        <row r="1093">
          <cell r="B1093">
            <v>5900</v>
          </cell>
        </row>
        <row r="1094">
          <cell r="B1094">
            <v>5900</v>
          </cell>
        </row>
        <row r="1095">
          <cell r="B1095">
            <v>5900</v>
          </cell>
        </row>
        <row r="1096">
          <cell r="B1096">
            <v>5900</v>
          </cell>
        </row>
        <row r="1097">
          <cell r="B1097">
            <v>5900</v>
          </cell>
        </row>
        <row r="1098">
          <cell r="B1098">
            <v>5900</v>
          </cell>
        </row>
        <row r="1099">
          <cell r="B1099">
            <v>5900</v>
          </cell>
        </row>
        <row r="1100">
          <cell r="B1100">
            <v>5900</v>
          </cell>
        </row>
        <row r="1101">
          <cell r="B1101">
            <v>5900</v>
          </cell>
        </row>
        <row r="1102">
          <cell r="B1102">
            <v>5900</v>
          </cell>
        </row>
        <row r="1103">
          <cell r="B1103">
            <v>5900</v>
          </cell>
        </row>
        <row r="1104">
          <cell r="B1104">
            <v>5900</v>
          </cell>
        </row>
        <row r="1105">
          <cell r="B1105">
            <v>5900</v>
          </cell>
        </row>
        <row r="1106">
          <cell r="B1106">
            <v>5900</v>
          </cell>
        </row>
        <row r="1107">
          <cell r="B1107">
            <v>5900</v>
          </cell>
        </row>
        <row r="1108">
          <cell r="B1108">
            <v>5900</v>
          </cell>
        </row>
        <row r="1109">
          <cell r="B1109">
            <v>5900</v>
          </cell>
        </row>
        <row r="1110">
          <cell r="B1110">
            <v>5911</v>
          </cell>
        </row>
        <row r="1111">
          <cell r="B1111">
            <v>5911</v>
          </cell>
        </row>
        <row r="1112">
          <cell r="B1112">
            <v>5911</v>
          </cell>
        </row>
        <row r="1113">
          <cell r="B1113">
            <v>5911</v>
          </cell>
        </row>
        <row r="1114">
          <cell r="B1114">
            <v>5911</v>
          </cell>
        </row>
        <row r="1115">
          <cell r="B1115">
            <v>5911</v>
          </cell>
        </row>
        <row r="1116">
          <cell r="B1116">
            <v>5911</v>
          </cell>
        </row>
        <row r="1117">
          <cell r="B1117">
            <v>5911</v>
          </cell>
        </row>
        <row r="1118">
          <cell r="B1118">
            <v>5911</v>
          </cell>
        </row>
        <row r="1119">
          <cell r="B1119">
            <v>5911</v>
          </cell>
        </row>
        <row r="1120">
          <cell r="B1120">
            <v>5911</v>
          </cell>
        </row>
        <row r="1121">
          <cell r="B1121">
            <v>5911</v>
          </cell>
        </row>
        <row r="1122">
          <cell r="B1122">
            <v>5911</v>
          </cell>
        </row>
        <row r="1123">
          <cell r="B1123">
            <v>5911</v>
          </cell>
        </row>
        <row r="1124">
          <cell r="B1124">
            <v>5911</v>
          </cell>
        </row>
        <row r="1125">
          <cell r="B1125">
            <v>5911</v>
          </cell>
        </row>
        <row r="1126">
          <cell r="B1126">
            <v>5911</v>
          </cell>
        </row>
        <row r="1127">
          <cell r="B1127">
            <v>5911</v>
          </cell>
        </row>
        <row r="1128">
          <cell r="B1128">
            <v>5911</v>
          </cell>
        </row>
        <row r="1129">
          <cell r="B1129">
            <v>5911</v>
          </cell>
        </row>
        <row r="1130">
          <cell r="B1130">
            <v>5911</v>
          </cell>
        </row>
        <row r="1131">
          <cell r="B1131">
            <v>5911</v>
          </cell>
        </row>
        <row r="1132">
          <cell r="B1132">
            <v>5912</v>
          </cell>
        </row>
        <row r="1133">
          <cell r="B1133">
            <v>5912</v>
          </cell>
        </row>
        <row r="1134">
          <cell r="B1134">
            <v>5912</v>
          </cell>
        </row>
        <row r="1135">
          <cell r="B1135">
            <v>5912</v>
          </cell>
        </row>
        <row r="1136">
          <cell r="B1136">
            <v>5912</v>
          </cell>
        </row>
        <row r="1137">
          <cell r="B1137">
            <v>5912</v>
          </cell>
        </row>
        <row r="1138">
          <cell r="B1138">
            <v>5912</v>
          </cell>
        </row>
        <row r="1139">
          <cell r="B1139">
            <v>5912</v>
          </cell>
        </row>
        <row r="1140">
          <cell r="B1140">
            <v>5912</v>
          </cell>
        </row>
        <row r="1141">
          <cell r="B1141">
            <v>5912</v>
          </cell>
        </row>
        <row r="1142">
          <cell r="B1142">
            <v>5912</v>
          </cell>
        </row>
        <row r="1143">
          <cell r="B1143">
            <v>5912</v>
          </cell>
        </row>
        <row r="1144">
          <cell r="B1144">
            <v>5912</v>
          </cell>
        </row>
        <row r="1145">
          <cell r="B1145">
            <v>5912</v>
          </cell>
        </row>
        <row r="1146">
          <cell r="B1146">
            <v>5912</v>
          </cell>
        </row>
        <row r="1147">
          <cell r="B1147">
            <v>5912</v>
          </cell>
        </row>
        <row r="1148">
          <cell r="B1148">
            <v>5912</v>
          </cell>
        </row>
        <row r="1149">
          <cell r="B1149">
            <v>5912</v>
          </cell>
        </row>
        <row r="1150">
          <cell r="B1150">
            <v>5912</v>
          </cell>
        </row>
        <row r="1151">
          <cell r="B1151">
            <v>5912</v>
          </cell>
        </row>
        <row r="1152">
          <cell r="B1152">
            <v>5912</v>
          </cell>
        </row>
        <row r="1153">
          <cell r="B1153">
            <v>5912</v>
          </cell>
        </row>
        <row r="1154">
          <cell r="B1154">
            <v>5912</v>
          </cell>
        </row>
        <row r="1155">
          <cell r="B1155">
            <v>5912</v>
          </cell>
        </row>
        <row r="1156">
          <cell r="B1156">
            <v>5912</v>
          </cell>
        </row>
        <row r="1157">
          <cell r="B1157">
            <v>5912</v>
          </cell>
        </row>
        <row r="1158">
          <cell r="B1158">
            <v>5912</v>
          </cell>
        </row>
        <row r="1159">
          <cell r="B1159">
            <v>5912</v>
          </cell>
        </row>
        <row r="1160">
          <cell r="B1160">
            <v>5912</v>
          </cell>
        </row>
        <row r="1161">
          <cell r="B1161">
            <v>5912</v>
          </cell>
        </row>
        <row r="1162">
          <cell r="B1162">
            <v>5920</v>
          </cell>
        </row>
        <row r="1163">
          <cell r="B1163">
            <v>5920</v>
          </cell>
        </row>
        <row r="1164">
          <cell r="B1164">
            <v>5920</v>
          </cell>
        </row>
        <row r="1165">
          <cell r="B1165">
            <v>5920</v>
          </cell>
        </row>
        <row r="1166">
          <cell r="B1166">
            <v>5920</v>
          </cell>
        </row>
        <row r="1167">
          <cell r="B1167">
            <v>5920</v>
          </cell>
        </row>
        <row r="1168">
          <cell r="B1168">
            <v>5920</v>
          </cell>
        </row>
        <row r="1169">
          <cell r="B1169">
            <v>5920</v>
          </cell>
        </row>
        <row r="1170">
          <cell r="B1170">
            <v>5920</v>
          </cell>
        </row>
        <row r="1171">
          <cell r="B1171">
            <v>5920</v>
          </cell>
        </row>
        <row r="1172">
          <cell r="B1172">
            <v>5920</v>
          </cell>
        </row>
        <row r="1173">
          <cell r="B1173">
            <v>5920</v>
          </cell>
        </row>
        <row r="1174">
          <cell r="B1174">
            <v>5920</v>
          </cell>
        </row>
        <row r="1175">
          <cell r="B1175">
            <v>5920</v>
          </cell>
        </row>
        <row r="1176">
          <cell r="B1176">
            <v>5920</v>
          </cell>
        </row>
        <row r="1177">
          <cell r="B1177">
            <v>5920</v>
          </cell>
        </row>
        <row r="1178">
          <cell r="B1178">
            <v>5920</v>
          </cell>
        </row>
        <row r="1179">
          <cell r="B1179">
            <v>5920</v>
          </cell>
        </row>
        <row r="1180">
          <cell r="B1180">
            <v>5920</v>
          </cell>
        </row>
        <row r="1181">
          <cell r="B1181">
            <v>5920</v>
          </cell>
        </row>
        <row r="1182">
          <cell r="B1182">
            <v>5920</v>
          </cell>
        </row>
        <row r="1183">
          <cell r="B1183">
            <v>5920</v>
          </cell>
        </row>
        <row r="1184">
          <cell r="B1184">
            <v>5920</v>
          </cell>
        </row>
        <row r="1185">
          <cell r="B1185">
            <v>5920</v>
          </cell>
        </row>
        <row r="1186">
          <cell r="B1186">
            <v>5920</v>
          </cell>
        </row>
        <row r="1187">
          <cell r="B1187">
            <v>5920</v>
          </cell>
        </row>
        <row r="1188">
          <cell r="B1188">
            <v>5920</v>
          </cell>
        </row>
        <row r="1189">
          <cell r="B1189">
            <v>5920</v>
          </cell>
        </row>
        <row r="1190">
          <cell r="B1190">
            <v>5920</v>
          </cell>
        </row>
        <row r="1191">
          <cell r="B1191">
            <v>5920</v>
          </cell>
        </row>
        <row r="1192">
          <cell r="B1192">
            <v>5920</v>
          </cell>
        </row>
        <row r="1193">
          <cell r="B1193">
            <v>5920</v>
          </cell>
        </row>
        <row r="1194">
          <cell r="B1194">
            <v>5920</v>
          </cell>
        </row>
        <row r="1195">
          <cell r="B1195">
            <v>5920</v>
          </cell>
        </row>
        <row r="1196">
          <cell r="B1196">
            <v>5920</v>
          </cell>
        </row>
        <row r="1197">
          <cell r="B1197">
            <v>5920</v>
          </cell>
        </row>
        <row r="1198">
          <cell r="B1198">
            <v>5920</v>
          </cell>
        </row>
        <row r="1199">
          <cell r="B1199">
            <v>5920</v>
          </cell>
        </row>
        <row r="1200">
          <cell r="B1200">
            <v>5920</v>
          </cell>
        </row>
        <row r="1201">
          <cell r="B1201">
            <v>5920</v>
          </cell>
        </row>
        <row r="1202">
          <cell r="B1202">
            <v>5920</v>
          </cell>
        </row>
        <row r="1203">
          <cell r="B1203">
            <v>5920</v>
          </cell>
        </row>
        <row r="1204">
          <cell r="B1204">
            <v>5920</v>
          </cell>
        </row>
        <row r="1205">
          <cell r="B1205">
            <v>5920</v>
          </cell>
        </row>
        <row r="1206">
          <cell r="B1206">
            <v>5920</v>
          </cell>
        </row>
        <row r="1207">
          <cell r="B1207">
            <v>5920</v>
          </cell>
        </row>
        <row r="1208">
          <cell r="B1208">
            <v>5920</v>
          </cell>
        </row>
        <row r="1209">
          <cell r="B1209">
            <v>5930</v>
          </cell>
        </row>
        <row r="1210">
          <cell r="B1210">
            <v>5930</v>
          </cell>
        </row>
        <row r="1211">
          <cell r="B1211">
            <v>5930</v>
          </cell>
        </row>
        <row r="1212">
          <cell r="B1212">
            <v>5930</v>
          </cell>
        </row>
        <row r="1213">
          <cell r="B1213">
            <v>5930</v>
          </cell>
        </row>
        <row r="1214">
          <cell r="B1214">
            <v>5930</v>
          </cell>
        </row>
        <row r="1215">
          <cell r="B1215">
            <v>5930</v>
          </cell>
        </row>
        <row r="1216">
          <cell r="B1216">
            <v>5930</v>
          </cell>
        </row>
        <row r="1217">
          <cell r="B1217">
            <v>5930</v>
          </cell>
        </row>
        <row r="1218">
          <cell r="B1218">
            <v>5930</v>
          </cell>
        </row>
        <row r="1219">
          <cell r="B1219">
            <v>5930</v>
          </cell>
        </row>
        <row r="1220">
          <cell r="B1220">
            <v>5930</v>
          </cell>
        </row>
        <row r="1221">
          <cell r="B1221">
            <v>5930</v>
          </cell>
        </row>
        <row r="1222">
          <cell r="B1222">
            <v>5930</v>
          </cell>
        </row>
        <row r="1223">
          <cell r="B1223">
            <v>5930</v>
          </cell>
        </row>
        <row r="1224">
          <cell r="B1224">
            <v>5930</v>
          </cell>
        </row>
        <row r="1225">
          <cell r="B1225">
            <v>5930</v>
          </cell>
        </row>
        <row r="1226">
          <cell r="B1226">
            <v>5930</v>
          </cell>
        </row>
        <row r="1227">
          <cell r="B1227">
            <v>5930</v>
          </cell>
        </row>
        <row r="1228">
          <cell r="B1228">
            <v>5930</v>
          </cell>
        </row>
        <row r="1229">
          <cell r="B1229">
            <v>5930</v>
          </cell>
        </row>
        <row r="1230">
          <cell r="B1230">
            <v>5930</v>
          </cell>
        </row>
        <row r="1231">
          <cell r="B1231">
            <v>5930</v>
          </cell>
        </row>
        <row r="1232">
          <cell r="B1232">
            <v>5930</v>
          </cell>
        </row>
        <row r="1233">
          <cell r="B1233">
            <v>5930</v>
          </cell>
        </row>
        <row r="1234">
          <cell r="B1234">
            <v>5930</v>
          </cell>
        </row>
        <row r="1235">
          <cell r="B1235">
            <v>5940</v>
          </cell>
        </row>
        <row r="1236">
          <cell r="B1236">
            <v>5940</v>
          </cell>
        </row>
        <row r="1237">
          <cell r="B1237">
            <v>5940</v>
          </cell>
        </row>
        <row r="1238">
          <cell r="B1238">
            <v>5940</v>
          </cell>
        </row>
        <row r="1239">
          <cell r="B1239">
            <v>5940</v>
          </cell>
        </row>
      </sheetData>
      <sheetData sheetId="2">
        <row r="2">
          <cell r="B2">
            <v>7000</v>
          </cell>
        </row>
        <row r="3">
          <cell r="B3">
            <v>7000</v>
          </cell>
        </row>
        <row r="4">
          <cell r="B4">
            <v>7000</v>
          </cell>
        </row>
        <row r="5">
          <cell r="B5">
            <v>7000</v>
          </cell>
        </row>
        <row r="6">
          <cell r="B6">
            <v>7000</v>
          </cell>
        </row>
        <row r="7">
          <cell r="B7">
            <v>7000</v>
          </cell>
        </row>
        <row r="8">
          <cell r="B8">
            <v>7000</v>
          </cell>
        </row>
        <row r="9">
          <cell r="B9">
            <v>7000</v>
          </cell>
        </row>
        <row r="10">
          <cell r="B10">
            <v>7000</v>
          </cell>
        </row>
        <row r="11">
          <cell r="B11">
            <v>7000</v>
          </cell>
        </row>
        <row r="12">
          <cell r="B12">
            <v>7000</v>
          </cell>
        </row>
        <row r="13">
          <cell r="B13">
            <v>7000</v>
          </cell>
        </row>
        <row r="14">
          <cell r="B14">
            <v>7000</v>
          </cell>
        </row>
        <row r="15">
          <cell r="B15">
            <v>7000</v>
          </cell>
        </row>
        <row r="16">
          <cell r="B16">
            <v>7000</v>
          </cell>
        </row>
        <row r="17">
          <cell r="B17">
            <v>7000</v>
          </cell>
        </row>
        <row r="18">
          <cell r="B18">
            <v>7000</v>
          </cell>
        </row>
        <row r="19">
          <cell r="B19">
            <v>7000</v>
          </cell>
        </row>
        <row r="20">
          <cell r="B20">
            <v>7000</v>
          </cell>
        </row>
        <row r="21">
          <cell r="B21">
            <v>7000</v>
          </cell>
        </row>
        <row r="22">
          <cell r="B22">
            <v>7000</v>
          </cell>
        </row>
        <row r="23">
          <cell r="B23">
            <v>7000</v>
          </cell>
        </row>
        <row r="24">
          <cell r="B24">
            <v>7000</v>
          </cell>
        </row>
        <row r="25">
          <cell r="B25">
            <v>7000</v>
          </cell>
        </row>
        <row r="26">
          <cell r="B26">
            <v>7000</v>
          </cell>
        </row>
        <row r="27">
          <cell r="B27">
            <v>7000</v>
          </cell>
        </row>
        <row r="28">
          <cell r="B28">
            <v>7000</v>
          </cell>
        </row>
        <row r="29">
          <cell r="B29">
            <v>7000</v>
          </cell>
        </row>
        <row r="30">
          <cell r="B30">
            <v>7000</v>
          </cell>
        </row>
        <row r="31">
          <cell r="B31">
            <v>7000</v>
          </cell>
        </row>
        <row r="32">
          <cell r="B32">
            <v>7000</v>
          </cell>
        </row>
        <row r="33">
          <cell r="B33">
            <v>7000</v>
          </cell>
        </row>
        <row r="34">
          <cell r="B34">
            <v>7000</v>
          </cell>
        </row>
        <row r="35">
          <cell r="B35">
            <v>7000</v>
          </cell>
        </row>
        <row r="36">
          <cell r="B36">
            <v>7000</v>
          </cell>
        </row>
        <row r="37">
          <cell r="B37">
            <v>7000</v>
          </cell>
        </row>
        <row r="38">
          <cell r="B38">
            <v>7000</v>
          </cell>
        </row>
        <row r="39">
          <cell r="B39">
            <v>7000</v>
          </cell>
        </row>
        <row r="40">
          <cell r="B40">
            <v>7000</v>
          </cell>
        </row>
        <row r="41">
          <cell r="B41">
            <v>7000</v>
          </cell>
        </row>
        <row r="42">
          <cell r="B42">
            <v>7000</v>
          </cell>
        </row>
        <row r="43">
          <cell r="B43">
            <v>7000</v>
          </cell>
        </row>
        <row r="44">
          <cell r="B44">
            <v>7000</v>
          </cell>
        </row>
        <row r="45">
          <cell r="B45">
            <v>7000</v>
          </cell>
        </row>
        <row r="46">
          <cell r="B46">
            <v>7000</v>
          </cell>
        </row>
        <row r="47">
          <cell r="B47">
            <v>7000</v>
          </cell>
        </row>
        <row r="48">
          <cell r="B48">
            <v>7000</v>
          </cell>
        </row>
        <row r="49">
          <cell r="B49">
            <v>7000</v>
          </cell>
        </row>
        <row r="50">
          <cell r="B50">
            <v>7000</v>
          </cell>
        </row>
        <row r="51">
          <cell r="B51">
            <v>7000</v>
          </cell>
        </row>
        <row r="52">
          <cell r="B52">
            <v>7000</v>
          </cell>
        </row>
        <row r="53">
          <cell r="B53">
            <v>7000</v>
          </cell>
        </row>
        <row r="54">
          <cell r="B54">
            <v>7000</v>
          </cell>
        </row>
        <row r="55">
          <cell r="B55">
            <v>7000</v>
          </cell>
        </row>
        <row r="56">
          <cell r="B56">
            <v>7000</v>
          </cell>
        </row>
        <row r="57">
          <cell r="B57">
            <v>7000</v>
          </cell>
        </row>
        <row r="58">
          <cell r="B58">
            <v>7000</v>
          </cell>
        </row>
        <row r="59">
          <cell r="B59">
            <v>7000</v>
          </cell>
        </row>
        <row r="60">
          <cell r="B60">
            <v>7000</v>
          </cell>
        </row>
        <row r="61">
          <cell r="B61">
            <v>7000</v>
          </cell>
        </row>
        <row r="62">
          <cell r="B62">
            <v>7000</v>
          </cell>
        </row>
        <row r="63">
          <cell r="B63">
            <v>7000</v>
          </cell>
        </row>
        <row r="64">
          <cell r="B64">
            <v>7000</v>
          </cell>
        </row>
        <row r="65">
          <cell r="B65">
            <v>7000</v>
          </cell>
        </row>
        <row r="66">
          <cell r="B66">
            <v>7000</v>
          </cell>
        </row>
        <row r="67">
          <cell r="B67">
            <v>7000</v>
          </cell>
        </row>
        <row r="68">
          <cell r="B68">
            <v>7000</v>
          </cell>
        </row>
        <row r="69">
          <cell r="B69">
            <v>7000</v>
          </cell>
        </row>
        <row r="70">
          <cell r="B70">
            <v>7000</v>
          </cell>
        </row>
        <row r="71">
          <cell r="B71">
            <v>7000</v>
          </cell>
        </row>
        <row r="72">
          <cell r="B72">
            <v>7001</v>
          </cell>
        </row>
        <row r="73">
          <cell r="B73">
            <v>7001</v>
          </cell>
        </row>
        <row r="74">
          <cell r="B74">
            <v>7001</v>
          </cell>
        </row>
        <row r="75">
          <cell r="B75">
            <v>7002</v>
          </cell>
        </row>
        <row r="76">
          <cell r="B76">
            <v>7002</v>
          </cell>
        </row>
        <row r="77">
          <cell r="B77">
            <v>7002</v>
          </cell>
        </row>
        <row r="78">
          <cell r="B78">
            <v>7002</v>
          </cell>
        </row>
        <row r="79">
          <cell r="B79">
            <v>7002</v>
          </cell>
        </row>
        <row r="80">
          <cell r="B80">
            <v>7003</v>
          </cell>
        </row>
        <row r="81">
          <cell r="B81">
            <v>7003</v>
          </cell>
        </row>
        <row r="82">
          <cell r="B82">
            <v>7003</v>
          </cell>
        </row>
        <row r="83">
          <cell r="B83">
            <v>7003</v>
          </cell>
        </row>
        <row r="84">
          <cell r="B84">
            <v>7003</v>
          </cell>
        </row>
        <row r="85">
          <cell r="B85">
            <v>7003</v>
          </cell>
        </row>
        <row r="86">
          <cell r="B86">
            <v>7003</v>
          </cell>
        </row>
        <row r="87">
          <cell r="B87">
            <v>7003</v>
          </cell>
        </row>
        <row r="88">
          <cell r="B88">
            <v>7003</v>
          </cell>
        </row>
        <row r="89">
          <cell r="B89">
            <v>7003</v>
          </cell>
        </row>
        <row r="90">
          <cell r="B90">
            <v>7003</v>
          </cell>
        </row>
        <row r="91">
          <cell r="B91">
            <v>7003</v>
          </cell>
        </row>
        <row r="92">
          <cell r="B92">
            <v>7003</v>
          </cell>
        </row>
        <row r="93">
          <cell r="B93">
            <v>7003</v>
          </cell>
        </row>
        <row r="94">
          <cell r="B94">
            <v>7003</v>
          </cell>
        </row>
        <row r="95">
          <cell r="B95">
            <v>7003</v>
          </cell>
        </row>
        <row r="96">
          <cell r="B96">
            <v>7003</v>
          </cell>
        </row>
        <row r="97">
          <cell r="B97">
            <v>7003</v>
          </cell>
        </row>
        <row r="98">
          <cell r="B98">
            <v>7003</v>
          </cell>
        </row>
        <row r="99">
          <cell r="B99">
            <v>7003</v>
          </cell>
        </row>
        <row r="100">
          <cell r="B100">
            <v>7003</v>
          </cell>
        </row>
        <row r="101">
          <cell r="B101">
            <v>7020</v>
          </cell>
        </row>
        <row r="102">
          <cell r="B102">
            <v>7020</v>
          </cell>
        </row>
        <row r="103">
          <cell r="B103">
            <v>7020</v>
          </cell>
        </row>
        <row r="104">
          <cell r="B104">
            <v>7020</v>
          </cell>
        </row>
        <row r="105">
          <cell r="B105">
            <v>7020</v>
          </cell>
        </row>
        <row r="106">
          <cell r="B106">
            <v>7020</v>
          </cell>
        </row>
        <row r="107">
          <cell r="B107">
            <v>7020</v>
          </cell>
        </row>
        <row r="108">
          <cell r="B108">
            <v>7020</v>
          </cell>
        </row>
        <row r="109">
          <cell r="B109">
            <v>7020</v>
          </cell>
        </row>
        <row r="110">
          <cell r="B110">
            <v>7020</v>
          </cell>
        </row>
        <row r="111">
          <cell r="B111">
            <v>7020</v>
          </cell>
        </row>
        <row r="112">
          <cell r="B112">
            <v>7020</v>
          </cell>
        </row>
        <row r="113">
          <cell r="B113">
            <v>7020</v>
          </cell>
        </row>
        <row r="114">
          <cell r="B114">
            <v>7020</v>
          </cell>
        </row>
        <row r="115">
          <cell r="B115">
            <v>7020</v>
          </cell>
        </row>
        <row r="116">
          <cell r="B116">
            <v>7020</v>
          </cell>
        </row>
        <row r="117">
          <cell r="B117">
            <v>7030</v>
          </cell>
        </row>
        <row r="118">
          <cell r="B118">
            <v>7030</v>
          </cell>
        </row>
        <row r="119">
          <cell r="B119">
            <v>7030</v>
          </cell>
        </row>
        <row r="120">
          <cell r="B120">
            <v>7030</v>
          </cell>
        </row>
        <row r="121">
          <cell r="B121">
            <v>7030</v>
          </cell>
        </row>
        <row r="122">
          <cell r="B122">
            <v>7030</v>
          </cell>
        </row>
        <row r="123">
          <cell r="B123">
            <v>7030</v>
          </cell>
        </row>
        <row r="124">
          <cell r="B124">
            <v>7030</v>
          </cell>
        </row>
        <row r="125">
          <cell r="B125">
            <v>7030</v>
          </cell>
        </row>
        <row r="126">
          <cell r="B126">
            <v>7030</v>
          </cell>
        </row>
        <row r="127">
          <cell r="B127">
            <v>7030</v>
          </cell>
        </row>
        <row r="128">
          <cell r="B128">
            <v>7030</v>
          </cell>
        </row>
        <row r="129">
          <cell r="B129">
            <v>7030</v>
          </cell>
        </row>
        <row r="130">
          <cell r="B130">
            <v>7030</v>
          </cell>
        </row>
        <row r="131">
          <cell r="B131">
            <v>7030</v>
          </cell>
        </row>
        <row r="132">
          <cell r="B132">
            <v>7030</v>
          </cell>
        </row>
        <row r="133">
          <cell r="B133">
            <v>7030</v>
          </cell>
        </row>
        <row r="134">
          <cell r="B134">
            <v>7030</v>
          </cell>
        </row>
        <row r="135">
          <cell r="B135">
            <v>7030</v>
          </cell>
        </row>
        <row r="136">
          <cell r="B136">
            <v>7030</v>
          </cell>
        </row>
        <row r="137">
          <cell r="B137">
            <v>7030</v>
          </cell>
        </row>
        <row r="138">
          <cell r="B138">
            <v>7030</v>
          </cell>
        </row>
        <row r="139">
          <cell r="B139">
            <v>7030</v>
          </cell>
        </row>
        <row r="140">
          <cell r="B140">
            <v>7030</v>
          </cell>
        </row>
        <row r="141">
          <cell r="B141">
            <v>7030</v>
          </cell>
        </row>
        <row r="142">
          <cell r="B142">
            <v>7030</v>
          </cell>
        </row>
        <row r="143">
          <cell r="B143">
            <v>7030</v>
          </cell>
        </row>
        <row r="144">
          <cell r="B144">
            <v>7030</v>
          </cell>
        </row>
        <row r="145">
          <cell r="B145">
            <v>7030</v>
          </cell>
        </row>
        <row r="146">
          <cell r="B146">
            <v>7030</v>
          </cell>
        </row>
        <row r="147">
          <cell r="B147">
            <v>7030</v>
          </cell>
        </row>
        <row r="148">
          <cell r="B148">
            <v>7030</v>
          </cell>
        </row>
        <row r="149">
          <cell r="B149">
            <v>7030</v>
          </cell>
        </row>
        <row r="150">
          <cell r="B150">
            <v>7040</v>
          </cell>
        </row>
        <row r="151">
          <cell r="B151">
            <v>7040</v>
          </cell>
        </row>
        <row r="152">
          <cell r="B152">
            <v>7040</v>
          </cell>
        </row>
        <row r="153">
          <cell r="B153">
            <v>7040</v>
          </cell>
        </row>
        <row r="154">
          <cell r="B154">
            <v>7040</v>
          </cell>
        </row>
        <row r="155">
          <cell r="B155">
            <v>7040</v>
          </cell>
        </row>
        <row r="156">
          <cell r="B156">
            <v>7040</v>
          </cell>
        </row>
        <row r="157">
          <cell r="B157">
            <v>7040</v>
          </cell>
        </row>
        <row r="158">
          <cell r="B158">
            <v>7040</v>
          </cell>
        </row>
        <row r="159">
          <cell r="B159">
            <v>7040</v>
          </cell>
        </row>
        <row r="160">
          <cell r="B160">
            <v>7040</v>
          </cell>
        </row>
        <row r="161">
          <cell r="B161">
            <v>7040</v>
          </cell>
        </row>
        <row r="162">
          <cell r="B162">
            <v>7040</v>
          </cell>
        </row>
        <row r="163">
          <cell r="B163">
            <v>7040</v>
          </cell>
        </row>
        <row r="164">
          <cell r="B164">
            <v>7040</v>
          </cell>
        </row>
        <row r="165">
          <cell r="B165">
            <v>7040</v>
          </cell>
        </row>
        <row r="166">
          <cell r="B166">
            <v>7040</v>
          </cell>
        </row>
        <row r="167">
          <cell r="B167">
            <v>7040</v>
          </cell>
        </row>
        <row r="168">
          <cell r="B168">
            <v>7040</v>
          </cell>
        </row>
        <row r="169">
          <cell r="B169">
            <v>7040</v>
          </cell>
        </row>
        <row r="170">
          <cell r="B170">
            <v>7040</v>
          </cell>
        </row>
        <row r="171">
          <cell r="B171">
            <v>7040</v>
          </cell>
        </row>
        <row r="172">
          <cell r="B172">
            <v>7040</v>
          </cell>
        </row>
        <row r="173">
          <cell r="B173">
            <v>7040</v>
          </cell>
        </row>
        <row r="174">
          <cell r="B174">
            <v>7040</v>
          </cell>
        </row>
        <row r="175">
          <cell r="B175">
            <v>7040</v>
          </cell>
        </row>
        <row r="176">
          <cell r="B176">
            <v>7040</v>
          </cell>
        </row>
        <row r="177">
          <cell r="B177">
            <v>7040</v>
          </cell>
        </row>
        <row r="178">
          <cell r="B178">
            <v>7040</v>
          </cell>
        </row>
        <row r="179">
          <cell r="B179">
            <v>7040</v>
          </cell>
        </row>
        <row r="180">
          <cell r="B180">
            <v>7040</v>
          </cell>
        </row>
        <row r="181">
          <cell r="B181">
            <v>7040</v>
          </cell>
        </row>
        <row r="182">
          <cell r="B182">
            <v>7040</v>
          </cell>
        </row>
        <row r="183">
          <cell r="B183">
            <v>7040</v>
          </cell>
        </row>
        <row r="184">
          <cell r="B184">
            <v>7040</v>
          </cell>
        </row>
        <row r="185">
          <cell r="B185">
            <v>7040</v>
          </cell>
        </row>
        <row r="186">
          <cell r="B186">
            <v>7040</v>
          </cell>
        </row>
        <row r="187">
          <cell r="B187">
            <v>7040</v>
          </cell>
        </row>
        <row r="188">
          <cell r="B188">
            <v>7040</v>
          </cell>
        </row>
        <row r="189">
          <cell r="B189">
            <v>7040</v>
          </cell>
        </row>
        <row r="190">
          <cell r="B190">
            <v>7040</v>
          </cell>
        </row>
        <row r="191">
          <cell r="B191">
            <v>7040</v>
          </cell>
        </row>
        <row r="192">
          <cell r="B192">
            <v>7040</v>
          </cell>
        </row>
        <row r="193">
          <cell r="B193">
            <v>7040</v>
          </cell>
        </row>
        <row r="194">
          <cell r="B194">
            <v>7050</v>
          </cell>
        </row>
        <row r="195">
          <cell r="B195">
            <v>7050</v>
          </cell>
        </row>
        <row r="196">
          <cell r="B196">
            <v>7050</v>
          </cell>
        </row>
        <row r="197">
          <cell r="B197">
            <v>7050</v>
          </cell>
        </row>
        <row r="198">
          <cell r="B198">
            <v>7050</v>
          </cell>
        </row>
        <row r="199">
          <cell r="B199">
            <v>7050</v>
          </cell>
        </row>
        <row r="200">
          <cell r="B200">
            <v>7050</v>
          </cell>
        </row>
        <row r="201">
          <cell r="B201">
            <v>7050</v>
          </cell>
        </row>
        <row r="202">
          <cell r="B202">
            <v>7050</v>
          </cell>
        </row>
        <row r="203">
          <cell r="B203">
            <v>7050</v>
          </cell>
        </row>
        <row r="204">
          <cell r="B204">
            <v>7051</v>
          </cell>
        </row>
        <row r="205">
          <cell r="B205">
            <v>7051</v>
          </cell>
        </row>
        <row r="206">
          <cell r="B206">
            <v>7051</v>
          </cell>
        </row>
        <row r="207">
          <cell r="B207">
            <v>7051</v>
          </cell>
        </row>
        <row r="208">
          <cell r="B208">
            <v>7051</v>
          </cell>
        </row>
        <row r="209">
          <cell r="B209">
            <v>7051</v>
          </cell>
        </row>
        <row r="210">
          <cell r="B210">
            <v>7051</v>
          </cell>
        </row>
        <row r="211">
          <cell r="B211">
            <v>7051</v>
          </cell>
        </row>
        <row r="212">
          <cell r="B212">
            <v>7051</v>
          </cell>
        </row>
        <row r="213">
          <cell r="B213">
            <v>7051</v>
          </cell>
        </row>
        <row r="214">
          <cell r="B214">
            <v>7051</v>
          </cell>
        </row>
        <row r="215">
          <cell r="B215">
            <v>7051</v>
          </cell>
        </row>
        <row r="216">
          <cell r="B216">
            <v>7051</v>
          </cell>
        </row>
        <row r="217">
          <cell r="B217">
            <v>7051</v>
          </cell>
        </row>
        <row r="218">
          <cell r="B218">
            <v>7051</v>
          </cell>
        </row>
        <row r="219">
          <cell r="B219">
            <v>7051</v>
          </cell>
        </row>
        <row r="220">
          <cell r="B220">
            <v>7051</v>
          </cell>
        </row>
        <row r="221">
          <cell r="B221">
            <v>7051</v>
          </cell>
        </row>
        <row r="222">
          <cell r="B222">
            <v>7051</v>
          </cell>
        </row>
        <row r="223">
          <cell r="B223">
            <v>7051</v>
          </cell>
        </row>
        <row r="224">
          <cell r="B224">
            <v>7051</v>
          </cell>
        </row>
        <row r="225">
          <cell r="B225">
            <v>7051</v>
          </cell>
        </row>
        <row r="226">
          <cell r="B226">
            <v>7051</v>
          </cell>
        </row>
        <row r="227">
          <cell r="B227">
            <v>7051</v>
          </cell>
        </row>
        <row r="228">
          <cell r="B228">
            <v>7051</v>
          </cell>
        </row>
        <row r="229">
          <cell r="B229">
            <v>7051</v>
          </cell>
        </row>
        <row r="230">
          <cell r="B230">
            <v>7052</v>
          </cell>
        </row>
        <row r="231">
          <cell r="B231">
            <v>7052</v>
          </cell>
        </row>
        <row r="232">
          <cell r="B232">
            <v>7200</v>
          </cell>
        </row>
        <row r="233">
          <cell r="B233">
            <v>7200</v>
          </cell>
        </row>
        <row r="234">
          <cell r="B234">
            <v>7200</v>
          </cell>
        </row>
        <row r="235">
          <cell r="B235">
            <v>7200</v>
          </cell>
        </row>
        <row r="236">
          <cell r="B236">
            <v>7200</v>
          </cell>
        </row>
        <row r="237">
          <cell r="B237">
            <v>7200</v>
          </cell>
        </row>
        <row r="238">
          <cell r="B238">
            <v>7200</v>
          </cell>
        </row>
        <row r="239">
          <cell r="B239">
            <v>7200</v>
          </cell>
        </row>
        <row r="240">
          <cell r="B240">
            <v>7200</v>
          </cell>
        </row>
        <row r="241">
          <cell r="B241">
            <v>7200</v>
          </cell>
        </row>
        <row r="242">
          <cell r="B242">
            <v>7200</v>
          </cell>
        </row>
        <row r="243">
          <cell r="B243">
            <v>7200</v>
          </cell>
        </row>
        <row r="244">
          <cell r="B244">
            <v>7200</v>
          </cell>
        </row>
        <row r="245">
          <cell r="B245">
            <v>7200</v>
          </cell>
        </row>
        <row r="246">
          <cell r="B246">
            <v>7200</v>
          </cell>
        </row>
        <row r="247">
          <cell r="B247">
            <v>7200</v>
          </cell>
        </row>
        <row r="248">
          <cell r="B248">
            <v>7200</v>
          </cell>
        </row>
        <row r="249">
          <cell r="B249">
            <v>7200</v>
          </cell>
        </row>
        <row r="250">
          <cell r="B250">
            <v>7200</v>
          </cell>
        </row>
        <row r="251">
          <cell r="B251">
            <v>7200</v>
          </cell>
        </row>
        <row r="252">
          <cell r="B252">
            <v>7200</v>
          </cell>
        </row>
        <row r="253">
          <cell r="B253">
            <v>7200</v>
          </cell>
        </row>
        <row r="254">
          <cell r="B254">
            <v>7200</v>
          </cell>
        </row>
        <row r="255">
          <cell r="B255">
            <v>7200</v>
          </cell>
        </row>
        <row r="256">
          <cell r="B256">
            <v>7200</v>
          </cell>
        </row>
        <row r="257">
          <cell r="B257">
            <v>7200</v>
          </cell>
        </row>
        <row r="258">
          <cell r="B258">
            <v>7200</v>
          </cell>
        </row>
        <row r="259">
          <cell r="B259">
            <v>7200</v>
          </cell>
        </row>
        <row r="260">
          <cell r="B260">
            <v>7200</v>
          </cell>
        </row>
        <row r="261">
          <cell r="B261">
            <v>7200</v>
          </cell>
        </row>
        <row r="262">
          <cell r="B262">
            <v>7200</v>
          </cell>
        </row>
        <row r="263">
          <cell r="B263">
            <v>7200</v>
          </cell>
        </row>
        <row r="264">
          <cell r="B264">
            <v>7200</v>
          </cell>
        </row>
        <row r="265">
          <cell r="B265">
            <v>7200</v>
          </cell>
        </row>
        <row r="266">
          <cell r="B266">
            <v>7200</v>
          </cell>
        </row>
        <row r="267">
          <cell r="B267">
            <v>7200</v>
          </cell>
        </row>
        <row r="268">
          <cell r="B268">
            <v>7200</v>
          </cell>
        </row>
        <row r="269">
          <cell r="B269">
            <v>7200</v>
          </cell>
        </row>
        <row r="270">
          <cell r="B270">
            <v>7200</v>
          </cell>
        </row>
        <row r="271">
          <cell r="B271">
            <v>7200</v>
          </cell>
        </row>
        <row r="272">
          <cell r="B272">
            <v>7200</v>
          </cell>
        </row>
        <row r="273">
          <cell r="B273">
            <v>7200</v>
          </cell>
        </row>
        <row r="274">
          <cell r="B274">
            <v>7200</v>
          </cell>
        </row>
        <row r="275">
          <cell r="B275">
            <v>7200</v>
          </cell>
        </row>
        <row r="276">
          <cell r="B276">
            <v>7200</v>
          </cell>
        </row>
        <row r="277">
          <cell r="B277">
            <v>7200</v>
          </cell>
        </row>
        <row r="278">
          <cell r="B278">
            <v>7200</v>
          </cell>
        </row>
        <row r="279">
          <cell r="B279">
            <v>7200</v>
          </cell>
        </row>
        <row r="280">
          <cell r="B280">
            <v>7200</v>
          </cell>
        </row>
        <row r="281">
          <cell r="B281">
            <v>7200</v>
          </cell>
        </row>
        <row r="282">
          <cell r="B282">
            <v>7200</v>
          </cell>
        </row>
        <row r="283">
          <cell r="B283">
            <v>7200</v>
          </cell>
        </row>
        <row r="284">
          <cell r="B284">
            <v>7200</v>
          </cell>
        </row>
        <row r="285">
          <cell r="B285">
            <v>7200</v>
          </cell>
        </row>
        <row r="286">
          <cell r="B286">
            <v>7200</v>
          </cell>
        </row>
        <row r="287">
          <cell r="B287">
            <v>7200</v>
          </cell>
        </row>
        <row r="288">
          <cell r="B288">
            <v>7200</v>
          </cell>
        </row>
        <row r="289">
          <cell r="B289">
            <v>7300</v>
          </cell>
        </row>
        <row r="290">
          <cell r="B290">
            <v>7300</v>
          </cell>
        </row>
        <row r="291">
          <cell r="B291">
            <v>7300</v>
          </cell>
        </row>
        <row r="292">
          <cell r="B292">
            <v>7300</v>
          </cell>
        </row>
        <row r="293">
          <cell r="B293">
            <v>7300</v>
          </cell>
        </row>
        <row r="294">
          <cell r="B294">
            <v>7300</v>
          </cell>
        </row>
        <row r="295">
          <cell r="B295">
            <v>7300</v>
          </cell>
        </row>
        <row r="296">
          <cell r="B296">
            <v>7300</v>
          </cell>
        </row>
        <row r="297">
          <cell r="B297">
            <v>7300</v>
          </cell>
        </row>
        <row r="298">
          <cell r="B298">
            <v>7300</v>
          </cell>
        </row>
        <row r="299">
          <cell r="B299">
            <v>7300</v>
          </cell>
        </row>
        <row r="300">
          <cell r="B300">
            <v>7300</v>
          </cell>
        </row>
        <row r="301">
          <cell r="B301">
            <v>7300</v>
          </cell>
        </row>
        <row r="302">
          <cell r="B302">
            <v>7300</v>
          </cell>
        </row>
        <row r="303">
          <cell r="B303">
            <v>7300</v>
          </cell>
        </row>
        <row r="304">
          <cell r="B304">
            <v>7300</v>
          </cell>
        </row>
        <row r="305">
          <cell r="B305">
            <v>7300</v>
          </cell>
        </row>
        <row r="306">
          <cell r="B306">
            <v>7300</v>
          </cell>
        </row>
        <row r="307">
          <cell r="B307">
            <v>7300</v>
          </cell>
        </row>
        <row r="308">
          <cell r="B308">
            <v>7300</v>
          </cell>
        </row>
        <row r="309">
          <cell r="B309">
            <v>7300</v>
          </cell>
        </row>
        <row r="310">
          <cell r="B310">
            <v>7300</v>
          </cell>
        </row>
        <row r="311">
          <cell r="B311">
            <v>7300</v>
          </cell>
        </row>
        <row r="312">
          <cell r="B312">
            <v>7300</v>
          </cell>
        </row>
        <row r="313">
          <cell r="B313">
            <v>7300</v>
          </cell>
        </row>
        <row r="314">
          <cell r="B314">
            <v>7300</v>
          </cell>
        </row>
        <row r="315">
          <cell r="B315">
            <v>7300</v>
          </cell>
        </row>
        <row r="316">
          <cell r="B316">
            <v>7300</v>
          </cell>
        </row>
        <row r="317">
          <cell r="B317">
            <v>7300</v>
          </cell>
        </row>
        <row r="318">
          <cell r="B318">
            <v>7300</v>
          </cell>
        </row>
        <row r="319">
          <cell r="B319">
            <v>7300</v>
          </cell>
        </row>
        <row r="320">
          <cell r="B320">
            <v>7300</v>
          </cell>
        </row>
        <row r="321">
          <cell r="B321">
            <v>7300</v>
          </cell>
        </row>
        <row r="322">
          <cell r="B322">
            <v>7300</v>
          </cell>
        </row>
        <row r="323">
          <cell r="B323">
            <v>7300</v>
          </cell>
        </row>
        <row r="324">
          <cell r="B324">
            <v>7300</v>
          </cell>
        </row>
        <row r="325">
          <cell r="B325">
            <v>7300</v>
          </cell>
        </row>
        <row r="326">
          <cell r="B326">
            <v>7300</v>
          </cell>
        </row>
        <row r="327">
          <cell r="B327">
            <v>7300</v>
          </cell>
        </row>
        <row r="328">
          <cell r="B328">
            <v>7300</v>
          </cell>
        </row>
        <row r="329">
          <cell r="B329">
            <v>7300</v>
          </cell>
        </row>
        <row r="330">
          <cell r="B330">
            <v>7300</v>
          </cell>
        </row>
        <row r="331">
          <cell r="B331">
            <v>7300</v>
          </cell>
        </row>
        <row r="332">
          <cell r="B332">
            <v>7300</v>
          </cell>
        </row>
        <row r="333">
          <cell r="B333">
            <v>7300</v>
          </cell>
        </row>
        <row r="334">
          <cell r="B334">
            <v>7300</v>
          </cell>
        </row>
        <row r="335">
          <cell r="B335">
            <v>7300</v>
          </cell>
        </row>
        <row r="336">
          <cell r="B336">
            <v>7300</v>
          </cell>
        </row>
        <row r="337">
          <cell r="B337">
            <v>7300</v>
          </cell>
        </row>
        <row r="338">
          <cell r="B338">
            <v>7300</v>
          </cell>
        </row>
        <row r="339">
          <cell r="B339">
            <v>7300</v>
          </cell>
        </row>
        <row r="340">
          <cell r="B340">
            <v>7300</v>
          </cell>
        </row>
        <row r="341">
          <cell r="B341">
            <v>7300</v>
          </cell>
        </row>
        <row r="342">
          <cell r="B342">
            <v>7300</v>
          </cell>
        </row>
        <row r="343">
          <cell r="B343">
            <v>7300</v>
          </cell>
        </row>
        <row r="344">
          <cell r="B344">
            <v>7300</v>
          </cell>
        </row>
        <row r="345">
          <cell r="B345">
            <v>7300</v>
          </cell>
        </row>
        <row r="346">
          <cell r="B346">
            <v>7300</v>
          </cell>
        </row>
        <row r="347">
          <cell r="B347">
            <v>7300</v>
          </cell>
        </row>
        <row r="348">
          <cell r="B348">
            <v>7300</v>
          </cell>
        </row>
        <row r="349">
          <cell r="B349">
            <v>7300</v>
          </cell>
        </row>
        <row r="350">
          <cell r="B350">
            <v>7300</v>
          </cell>
        </row>
        <row r="351">
          <cell r="B351">
            <v>7300</v>
          </cell>
        </row>
        <row r="352">
          <cell r="B352">
            <v>7300</v>
          </cell>
        </row>
        <row r="353">
          <cell r="B353">
            <v>7300</v>
          </cell>
        </row>
        <row r="354">
          <cell r="B354">
            <v>7310</v>
          </cell>
        </row>
        <row r="355">
          <cell r="B355">
            <v>7310</v>
          </cell>
        </row>
        <row r="356">
          <cell r="B356">
            <v>7310</v>
          </cell>
        </row>
        <row r="357">
          <cell r="B357">
            <v>7310</v>
          </cell>
        </row>
        <row r="358">
          <cell r="B358">
            <v>7310</v>
          </cell>
        </row>
        <row r="359">
          <cell r="B359">
            <v>7310</v>
          </cell>
        </row>
        <row r="360">
          <cell r="B360">
            <v>7310</v>
          </cell>
        </row>
        <row r="361">
          <cell r="B361">
            <v>7310</v>
          </cell>
        </row>
        <row r="362">
          <cell r="B362">
            <v>7310</v>
          </cell>
        </row>
        <row r="363">
          <cell r="B363">
            <v>7310</v>
          </cell>
        </row>
        <row r="364">
          <cell r="B364">
            <v>7310</v>
          </cell>
        </row>
        <row r="365">
          <cell r="B365">
            <v>7310</v>
          </cell>
        </row>
        <row r="366">
          <cell r="B366">
            <v>7310</v>
          </cell>
        </row>
        <row r="367">
          <cell r="B367">
            <v>7310</v>
          </cell>
        </row>
        <row r="368">
          <cell r="B368">
            <v>7310</v>
          </cell>
        </row>
        <row r="369">
          <cell r="B369">
            <v>7310</v>
          </cell>
        </row>
        <row r="370">
          <cell r="B370">
            <v>7310</v>
          </cell>
        </row>
        <row r="371">
          <cell r="B371">
            <v>7310</v>
          </cell>
        </row>
        <row r="372">
          <cell r="B372">
            <v>7310</v>
          </cell>
        </row>
        <row r="373">
          <cell r="B373">
            <v>7310</v>
          </cell>
        </row>
        <row r="374">
          <cell r="B374">
            <v>7310</v>
          </cell>
        </row>
        <row r="375">
          <cell r="B375">
            <v>7310</v>
          </cell>
        </row>
        <row r="376">
          <cell r="B376">
            <v>7310</v>
          </cell>
        </row>
        <row r="377">
          <cell r="B377">
            <v>7310</v>
          </cell>
        </row>
        <row r="378">
          <cell r="B378">
            <v>7310</v>
          </cell>
        </row>
        <row r="379">
          <cell r="B379">
            <v>7310</v>
          </cell>
        </row>
        <row r="380">
          <cell r="B380">
            <v>7310</v>
          </cell>
        </row>
        <row r="381">
          <cell r="B381">
            <v>7310</v>
          </cell>
        </row>
        <row r="382">
          <cell r="B382">
            <v>7310</v>
          </cell>
        </row>
        <row r="383">
          <cell r="B383">
            <v>7310</v>
          </cell>
        </row>
        <row r="384">
          <cell r="B384">
            <v>7310</v>
          </cell>
        </row>
        <row r="385">
          <cell r="B385">
            <v>7310</v>
          </cell>
        </row>
        <row r="386">
          <cell r="B386">
            <v>7310</v>
          </cell>
        </row>
        <row r="387">
          <cell r="B387">
            <v>7310</v>
          </cell>
        </row>
        <row r="388">
          <cell r="B388">
            <v>7310</v>
          </cell>
        </row>
        <row r="389">
          <cell r="B389">
            <v>7310</v>
          </cell>
        </row>
        <row r="390">
          <cell r="B390">
            <v>7310</v>
          </cell>
        </row>
        <row r="391">
          <cell r="B391">
            <v>7320</v>
          </cell>
        </row>
        <row r="392">
          <cell r="B392">
            <v>7320</v>
          </cell>
        </row>
        <row r="393">
          <cell r="B393">
            <v>7320</v>
          </cell>
        </row>
        <row r="394">
          <cell r="B394">
            <v>7320</v>
          </cell>
        </row>
        <row r="395">
          <cell r="B395">
            <v>7320</v>
          </cell>
        </row>
        <row r="396">
          <cell r="B396">
            <v>7320</v>
          </cell>
        </row>
        <row r="397">
          <cell r="B397">
            <v>7320</v>
          </cell>
        </row>
        <row r="398">
          <cell r="B398">
            <v>7320</v>
          </cell>
        </row>
        <row r="399">
          <cell r="B399">
            <v>7320</v>
          </cell>
        </row>
        <row r="400">
          <cell r="B400">
            <v>7320</v>
          </cell>
        </row>
        <row r="401">
          <cell r="B401">
            <v>7320</v>
          </cell>
        </row>
        <row r="402">
          <cell r="B402">
            <v>7320</v>
          </cell>
        </row>
        <row r="403">
          <cell r="B403">
            <v>7320</v>
          </cell>
        </row>
        <row r="404">
          <cell r="B404">
            <v>7320</v>
          </cell>
        </row>
        <row r="405">
          <cell r="B405">
            <v>7320</v>
          </cell>
        </row>
        <row r="406">
          <cell r="B406">
            <v>7320</v>
          </cell>
        </row>
        <row r="407">
          <cell r="B407">
            <v>7320</v>
          </cell>
        </row>
        <row r="408">
          <cell r="B408">
            <v>7320</v>
          </cell>
        </row>
        <row r="409">
          <cell r="B409">
            <v>7320</v>
          </cell>
        </row>
        <row r="410">
          <cell r="B410">
            <v>7320</v>
          </cell>
        </row>
        <row r="411">
          <cell r="B411">
            <v>7320</v>
          </cell>
        </row>
        <row r="412">
          <cell r="B412">
            <v>7320</v>
          </cell>
        </row>
        <row r="413">
          <cell r="B413">
            <v>7320</v>
          </cell>
        </row>
        <row r="414">
          <cell r="B414">
            <v>7320</v>
          </cell>
        </row>
        <row r="415">
          <cell r="B415">
            <v>7320</v>
          </cell>
        </row>
        <row r="416">
          <cell r="B416">
            <v>7320</v>
          </cell>
        </row>
        <row r="417">
          <cell r="B417">
            <v>7320</v>
          </cell>
        </row>
        <row r="418">
          <cell r="B418">
            <v>7320</v>
          </cell>
        </row>
        <row r="419">
          <cell r="B419">
            <v>7320</v>
          </cell>
        </row>
        <row r="420">
          <cell r="B420">
            <v>7320</v>
          </cell>
        </row>
        <row r="421">
          <cell r="B421">
            <v>7320</v>
          </cell>
        </row>
        <row r="422">
          <cell r="B422">
            <v>7320</v>
          </cell>
        </row>
        <row r="423">
          <cell r="B423">
            <v>7320</v>
          </cell>
        </row>
        <row r="424">
          <cell r="B424">
            <v>7320</v>
          </cell>
        </row>
        <row r="425">
          <cell r="B425">
            <v>7320</v>
          </cell>
        </row>
        <row r="426">
          <cell r="B426">
            <v>7320</v>
          </cell>
        </row>
        <row r="427">
          <cell r="B427">
            <v>7320</v>
          </cell>
        </row>
        <row r="428">
          <cell r="B428">
            <v>7320</v>
          </cell>
        </row>
        <row r="429">
          <cell r="B429">
            <v>7320</v>
          </cell>
        </row>
        <row r="430">
          <cell r="B430">
            <v>7320</v>
          </cell>
        </row>
        <row r="431">
          <cell r="B431">
            <v>7330</v>
          </cell>
        </row>
        <row r="432">
          <cell r="B432">
            <v>7330</v>
          </cell>
        </row>
        <row r="433">
          <cell r="B433">
            <v>7330</v>
          </cell>
        </row>
        <row r="434">
          <cell r="B434">
            <v>7330</v>
          </cell>
        </row>
        <row r="435">
          <cell r="B435">
            <v>7330</v>
          </cell>
        </row>
        <row r="436">
          <cell r="B436">
            <v>7330</v>
          </cell>
        </row>
        <row r="437">
          <cell r="B437">
            <v>7330</v>
          </cell>
        </row>
        <row r="438">
          <cell r="B438">
            <v>7330</v>
          </cell>
        </row>
        <row r="439">
          <cell r="B439">
            <v>7330</v>
          </cell>
        </row>
        <row r="440">
          <cell r="B440">
            <v>7330</v>
          </cell>
        </row>
        <row r="441">
          <cell r="B441">
            <v>7330</v>
          </cell>
        </row>
        <row r="442">
          <cell r="B442">
            <v>7330</v>
          </cell>
        </row>
        <row r="443">
          <cell r="B443">
            <v>7330</v>
          </cell>
        </row>
        <row r="444">
          <cell r="B444">
            <v>7330</v>
          </cell>
        </row>
        <row r="445">
          <cell r="B445">
            <v>7330</v>
          </cell>
        </row>
        <row r="446">
          <cell r="B446">
            <v>7330</v>
          </cell>
        </row>
        <row r="447">
          <cell r="B447">
            <v>7330</v>
          </cell>
        </row>
        <row r="448">
          <cell r="B448">
            <v>7330</v>
          </cell>
        </row>
        <row r="449">
          <cell r="B449">
            <v>7330</v>
          </cell>
        </row>
        <row r="450">
          <cell r="B450">
            <v>7330</v>
          </cell>
        </row>
        <row r="451">
          <cell r="B451">
            <v>7330</v>
          </cell>
        </row>
        <row r="452">
          <cell r="B452">
            <v>7330</v>
          </cell>
        </row>
        <row r="453">
          <cell r="B453">
            <v>7330</v>
          </cell>
        </row>
        <row r="454">
          <cell r="B454">
            <v>7330</v>
          </cell>
        </row>
        <row r="455">
          <cell r="B455">
            <v>7330</v>
          </cell>
        </row>
        <row r="456">
          <cell r="B456">
            <v>7330</v>
          </cell>
        </row>
        <row r="457">
          <cell r="B457">
            <v>7330</v>
          </cell>
        </row>
        <row r="458">
          <cell r="B458">
            <v>7330</v>
          </cell>
        </row>
        <row r="459">
          <cell r="B459">
            <v>7330</v>
          </cell>
        </row>
        <row r="460">
          <cell r="B460">
            <v>7330</v>
          </cell>
        </row>
        <row r="461">
          <cell r="B461">
            <v>7330</v>
          </cell>
        </row>
        <row r="462">
          <cell r="B462">
            <v>7330</v>
          </cell>
        </row>
        <row r="463">
          <cell r="B463">
            <v>7330</v>
          </cell>
        </row>
        <row r="464">
          <cell r="B464">
            <v>7330</v>
          </cell>
        </row>
        <row r="465">
          <cell r="B465">
            <v>7330</v>
          </cell>
        </row>
        <row r="466">
          <cell r="B466">
            <v>7330</v>
          </cell>
        </row>
        <row r="467">
          <cell r="B467">
            <v>7330</v>
          </cell>
        </row>
        <row r="468">
          <cell r="B468">
            <v>7330</v>
          </cell>
        </row>
        <row r="469">
          <cell r="B469">
            <v>7330</v>
          </cell>
        </row>
        <row r="470">
          <cell r="B470">
            <v>7330</v>
          </cell>
        </row>
        <row r="471">
          <cell r="B471">
            <v>7330</v>
          </cell>
        </row>
        <row r="472">
          <cell r="B472">
            <v>7330</v>
          </cell>
        </row>
        <row r="473">
          <cell r="B473">
            <v>7330</v>
          </cell>
        </row>
        <row r="474">
          <cell r="B474">
            <v>7330</v>
          </cell>
        </row>
        <row r="475">
          <cell r="B475">
            <v>7330</v>
          </cell>
        </row>
        <row r="476">
          <cell r="B476">
            <v>7330</v>
          </cell>
        </row>
        <row r="477">
          <cell r="B477">
            <v>7330</v>
          </cell>
        </row>
        <row r="478">
          <cell r="B478">
            <v>7330</v>
          </cell>
        </row>
        <row r="479">
          <cell r="B479">
            <v>7330</v>
          </cell>
        </row>
        <row r="480">
          <cell r="B480">
            <v>7330</v>
          </cell>
        </row>
        <row r="481">
          <cell r="B481">
            <v>7340</v>
          </cell>
        </row>
        <row r="482">
          <cell r="B482">
            <v>7340</v>
          </cell>
        </row>
        <row r="483">
          <cell r="B483">
            <v>7340</v>
          </cell>
        </row>
        <row r="484">
          <cell r="B484">
            <v>7340</v>
          </cell>
        </row>
        <row r="485">
          <cell r="B485">
            <v>7350</v>
          </cell>
        </row>
        <row r="486">
          <cell r="B486">
            <v>7350</v>
          </cell>
        </row>
        <row r="487">
          <cell r="B487">
            <v>7350</v>
          </cell>
        </row>
        <row r="488">
          <cell r="B488">
            <v>7350</v>
          </cell>
        </row>
        <row r="489">
          <cell r="B489">
            <v>7360</v>
          </cell>
        </row>
        <row r="490">
          <cell r="B490">
            <v>7360</v>
          </cell>
        </row>
        <row r="491">
          <cell r="B491">
            <v>7360</v>
          </cell>
        </row>
        <row r="492">
          <cell r="B492">
            <v>7370</v>
          </cell>
        </row>
        <row r="493">
          <cell r="B493">
            <v>7370</v>
          </cell>
        </row>
        <row r="494">
          <cell r="B494">
            <v>7370</v>
          </cell>
        </row>
        <row r="495">
          <cell r="B495">
            <v>7370</v>
          </cell>
        </row>
        <row r="496">
          <cell r="B496">
            <v>7370</v>
          </cell>
        </row>
        <row r="497">
          <cell r="B497">
            <v>7370</v>
          </cell>
        </row>
        <row r="498">
          <cell r="B498">
            <v>7370</v>
          </cell>
        </row>
        <row r="499">
          <cell r="B499">
            <v>7370</v>
          </cell>
        </row>
        <row r="500">
          <cell r="B500">
            <v>7370</v>
          </cell>
        </row>
        <row r="501">
          <cell r="B501">
            <v>7370</v>
          </cell>
        </row>
        <row r="502">
          <cell r="B502">
            <v>7370</v>
          </cell>
        </row>
        <row r="503">
          <cell r="B503">
            <v>7370</v>
          </cell>
        </row>
        <row r="504">
          <cell r="B504">
            <v>7370</v>
          </cell>
        </row>
        <row r="505">
          <cell r="B505">
            <v>7370</v>
          </cell>
        </row>
        <row r="506">
          <cell r="B506">
            <v>7370</v>
          </cell>
        </row>
        <row r="507">
          <cell r="B507">
            <v>7370</v>
          </cell>
        </row>
        <row r="508">
          <cell r="B508">
            <v>7370</v>
          </cell>
        </row>
        <row r="509">
          <cell r="B509">
            <v>7370</v>
          </cell>
        </row>
        <row r="510">
          <cell r="B510">
            <v>7370</v>
          </cell>
        </row>
        <row r="511">
          <cell r="B511">
            <v>7370</v>
          </cell>
        </row>
        <row r="512">
          <cell r="B512">
            <v>7370</v>
          </cell>
        </row>
        <row r="513">
          <cell r="B513">
            <v>7370</v>
          </cell>
        </row>
        <row r="514">
          <cell r="B514">
            <v>7400</v>
          </cell>
        </row>
        <row r="515">
          <cell r="B515">
            <v>7400</v>
          </cell>
        </row>
        <row r="516">
          <cell r="B516">
            <v>7400</v>
          </cell>
        </row>
        <row r="517">
          <cell r="B517">
            <v>7400</v>
          </cell>
        </row>
        <row r="518">
          <cell r="B518">
            <v>7400</v>
          </cell>
        </row>
        <row r="519">
          <cell r="B519">
            <v>7400</v>
          </cell>
        </row>
        <row r="520">
          <cell r="B520">
            <v>7400</v>
          </cell>
        </row>
        <row r="521">
          <cell r="B521">
            <v>7400</v>
          </cell>
        </row>
        <row r="522">
          <cell r="B522">
            <v>7400</v>
          </cell>
        </row>
        <row r="523">
          <cell r="B523">
            <v>7400</v>
          </cell>
        </row>
        <row r="524">
          <cell r="B524">
            <v>7400</v>
          </cell>
        </row>
        <row r="525">
          <cell r="B525">
            <v>7400</v>
          </cell>
        </row>
        <row r="526">
          <cell r="B526">
            <v>7400</v>
          </cell>
        </row>
        <row r="527">
          <cell r="B527">
            <v>7400</v>
          </cell>
        </row>
        <row r="528">
          <cell r="B528">
            <v>7400</v>
          </cell>
        </row>
        <row r="529">
          <cell r="B529">
            <v>7400</v>
          </cell>
        </row>
        <row r="530">
          <cell r="B530">
            <v>7400</v>
          </cell>
        </row>
        <row r="531">
          <cell r="B531">
            <v>7400</v>
          </cell>
        </row>
        <row r="532">
          <cell r="B532">
            <v>7400</v>
          </cell>
        </row>
        <row r="533">
          <cell r="B533">
            <v>7400</v>
          </cell>
        </row>
        <row r="534">
          <cell r="B534">
            <v>7400</v>
          </cell>
        </row>
        <row r="535">
          <cell r="B535">
            <v>7400</v>
          </cell>
        </row>
        <row r="536">
          <cell r="B536">
            <v>7400</v>
          </cell>
        </row>
        <row r="537">
          <cell r="B537">
            <v>7400</v>
          </cell>
        </row>
        <row r="538">
          <cell r="B538">
            <v>7400</v>
          </cell>
        </row>
        <row r="539">
          <cell r="B539">
            <v>7400</v>
          </cell>
        </row>
        <row r="540">
          <cell r="B540">
            <v>7400</v>
          </cell>
        </row>
        <row r="541">
          <cell r="B541">
            <v>7400</v>
          </cell>
        </row>
        <row r="542">
          <cell r="B542">
            <v>7400</v>
          </cell>
        </row>
        <row r="543">
          <cell r="B543">
            <v>7400</v>
          </cell>
        </row>
        <row r="544">
          <cell r="B544">
            <v>7400</v>
          </cell>
        </row>
        <row r="545">
          <cell r="B545">
            <v>7400</v>
          </cell>
        </row>
        <row r="546">
          <cell r="B546">
            <v>7400</v>
          </cell>
        </row>
        <row r="547">
          <cell r="B547">
            <v>7400</v>
          </cell>
        </row>
        <row r="548">
          <cell r="B548">
            <v>7400</v>
          </cell>
        </row>
        <row r="549">
          <cell r="B549">
            <v>7400</v>
          </cell>
        </row>
        <row r="550">
          <cell r="B550">
            <v>7400</v>
          </cell>
        </row>
        <row r="551">
          <cell r="B551">
            <v>7400</v>
          </cell>
        </row>
        <row r="552">
          <cell r="B552">
            <v>7400</v>
          </cell>
        </row>
        <row r="553">
          <cell r="B553">
            <v>7400</v>
          </cell>
        </row>
        <row r="554">
          <cell r="B554">
            <v>7400</v>
          </cell>
        </row>
        <row r="555">
          <cell r="B555">
            <v>7400</v>
          </cell>
        </row>
        <row r="556">
          <cell r="B556">
            <v>7400</v>
          </cell>
        </row>
        <row r="557">
          <cell r="B557">
            <v>7400</v>
          </cell>
        </row>
        <row r="558">
          <cell r="B558">
            <v>7400</v>
          </cell>
        </row>
        <row r="559">
          <cell r="B559">
            <v>7400</v>
          </cell>
        </row>
        <row r="560">
          <cell r="B560">
            <v>7400</v>
          </cell>
        </row>
        <row r="561">
          <cell r="B561">
            <v>7400</v>
          </cell>
        </row>
        <row r="562">
          <cell r="B562">
            <v>7400</v>
          </cell>
        </row>
        <row r="563">
          <cell r="B563">
            <v>7400</v>
          </cell>
        </row>
        <row r="564">
          <cell r="B564">
            <v>7400</v>
          </cell>
        </row>
        <row r="565">
          <cell r="B565">
            <v>7400</v>
          </cell>
        </row>
        <row r="566">
          <cell r="B566">
            <v>7400</v>
          </cell>
        </row>
        <row r="567">
          <cell r="B567">
            <v>7400</v>
          </cell>
        </row>
        <row r="568">
          <cell r="B568">
            <v>7400</v>
          </cell>
        </row>
        <row r="569">
          <cell r="B569">
            <v>7400</v>
          </cell>
        </row>
        <row r="570">
          <cell r="B570">
            <v>7400</v>
          </cell>
        </row>
        <row r="571">
          <cell r="B571">
            <v>7400</v>
          </cell>
        </row>
        <row r="572">
          <cell r="B572">
            <v>7400</v>
          </cell>
        </row>
        <row r="573">
          <cell r="B573">
            <v>7400</v>
          </cell>
        </row>
        <row r="574">
          <cell r="B574">
            <v>7400</v>
          </cell>
        </row>
        <row r="575">
          <cell r="B575">
            <v>7430</v>
          </cell>
        </row>
        <row r="576">
          <cell r="B576">
            <v>7430</v>
          </cell>
        </row>
        <row r="577">
          <cell r="B577">
            <v>7430</v>
          </cell>
        </row>
        <row r="578">
          <cell r="B578">
            <v>7430</v>
          </cell>
        </row>
        <row r="579">
          <cell r="B579">
            <v>7430</v>
          </cell>
        </row>
        <row r="580">
          <cell r="B580">
            <v>7430</v>
          </cell>
        </row>
        <row r="581">
          <cell r="B581">
            <v>7430</v>
          </cell>
        </row>
        <row r="582">
          <cell r="B582">
            <v>7440</v>
          </cell>
        </row>
        <row r="583">
          <cell r="B583">
            <v>7440</v>
          </cell>
        </row>
        <row r="584">
          <cell r="B584">
            <v>7440</v>
          </cell>
        </row>
        <row r="585">
          <cell r="B585">
            <v>7440</v>
          </cell>
        </row>
        <row r="586">
          <cell r="B586">
            <v>7440</v>
          </cell>
        </row>
        <row r="587">
          <cell r="B587">
            <v>7450</v>
          </cell>
        </row>
        <row r="588">
          <cell r="B588">
            <v>7450</v>
          </cell>
        </row>
        <row r="589">
          <cell r="B589">
            <v>7450</v>
          </cell>
        </row>
        <row r="590">
          <cell r="B590">
            <v>7450</v>
          </cell>
        </row>
        <row r="591">
          <cell r="B591">
            <v>7450</v>
          </cell>
        </row>
        <row r="592">
          <cell r="B592">
            <v>7450</v>
          </cell>
        </row>
        <row r="593">
          <cell r="B593">
            <v>7450</v>
          </cell>
        </row>
        <row r="594">
          <cell r="B594">
            <v>7450</v>
          </cell>
        </row>
        <row r="595">
          <cell r="B595">
            <v>7450</v>
          </cell>
        </row>
        <row r="596">
          <cell r="B596">
            <v>7450</v>
          </cell>
        </row>
        <row r="597">
          <cell r="B597">
            <v>7450</v>
          </cell>
        </row>
        <row r="598">
          <cell r="B598">
            <v>7450</v>
          </cell>
        </row>
        <row r="599">
          <cell r="B599">
            <v>7450</v>
          </cell>
        </row>
        <row r="600">
          <cell r="B600">
            <v>7450</v>
          </cell>
        </row>
        <row r="601">
          <cell r="B601">
            <v>7450</v>
          </cell>
        </row>
        <row r="602">
          <cell r="B602">
            <v>7450</v>
          </cell>
        </row>
        <row r="603">
          <cell r="B603">
            <v>7450</v>
          </cell>
        </row>
        <row r="604">
          <cell r="B604">
            <v>7450</v>
          </cell>
        </row>
        <row r="605">
          <cell r="B605">
            <v>7450</v>
          </cell>
        </row>
        <row r="606">
          <cell r="B606">
            <v>7450</v>
          </cell>
        </row>
        <row r="607">
          <cell r="B607">
            <v>7450</v>
          </cell>
        </row>
        <row r="608">
          <cell r="B608">
            <v>7450</v>
          </cell>
        </row>
        <row r="609">
          <cell r="B609">
            <v>7450</v>
          </cell>
        </row>
        <row r="610">
          <cell r="B610">
            <v>7450</v>
          </cell>
        </row>
        <row r="611">
          <cell r="B611">
            <v>7450</v>
          </cell>
        </row>
        <row r="612">
          <cell r="B612">
            <v>7450</v>
          </cell>
        </row>
        <row r="613">
          <cell r="B613">
            <v>7450</v>
          </cell>
        </row>
        <row r="614">
          <cell r="B614">
            <v>7450</v>
          </cell>
        </row>
        <row r="615">
          <cell r="B615">
            <v>7500</v>
          </cell>
        </row>
        <row r="616">
          <cell r="B616">
            <v>7500</v>
          </cell>
        </row>
        <row r="617">
          <cell r="B617">
            <v>7500</v>
          </cell>
        </row>
        <row r="618">
          <cell r="B618">
            <v>7500</v>
          </cell>
        </row>
        <row r="619">
          <cell r="B619">
            <v>7500</v>
          </cell>
        </row>
        <row r="620">
          <cell r="B620">
            <v>7500</v>
          </cell>
        </row>
        <row r="621">
          <cell r="B621">
            <v>7500</v>
          </cell>
        </row>
        <row r="622">
          <cell r="B622">
            <v>7500</v>
          </cell>
        </row>
        <row r="623">
          <cell r="B623">
            <v>7500</v>
          </cell>
        </row>
        <row r="624">
          <cell r="B624">
            <v>7500</v>
          </cell>
        </row>
        <row r="625">
          <cell r="B625">
            <v>7500</v>
          </cell>
        </row>
        <row r="626">
          <cell r="B626">
            <v>7500</v>
          </cell>
        </row>
        <row r="627">
          <cell r="B627">
            <v>7500</v>
          </cell>
        </row>
        <row r="628">
          <cell r="B628">
            <v>7500</v>
          </cell>
        </row>
        <row r="629">
          <cell r="B629">
            <v>7500</v>
          </cell>
        </row>
        <row r="630">
          <cell r="B630">
            <v>7500</v>
          </cell>
        </row>
        <row r="631">
          <cell r="B631">
            <v>7500</v>
          </cell>
        </row>
        <row r="632">
          <cell r="B632">
            <v>7500</v>
          </cell>
        </row>
        <row r="633">
          <cell r="B633">
            <v>7500</v>
          </cell>
        </row>
        <row r="634">
          <cell r="B634">
            <v>7500</v>
          </cell>
        </row>
        <row r="635">
          <cell r="B635">
            <v>7500</v>
          </cell>
        </row>
        <row r="636">
          <cell r="B636">
            <v>7500</v>
          </cell>
        </row>
        <row r="637">
          <cell r="B637">
            <v>7500</v>
          </cell>
        </row>
        <row r="638">
          <cell r="B638">
            <v>7500</v>
          </cell>
        </row>
        <row r="639">
          <cell r="B639">
            <v>7500</v>
          </cell>
        </row>
        <row r="640">
          <cell r="B640">
            <v>7500</v>
          </cell>
        </row>
        <row r="641">
          <cell r="B641">
            <v>7500</v>
          </cell>
        </row>
        <row r="642">
          <cell r="B642">
            <v>7500</v>
          </cell>
        </row>
        <row r="643">
          <cell r="B643">
            <v>7500</v>
          </cell>
        </row>
        <row r="644">
          <cell r="B644">
            <v>7500</v>
          </cell>
        </row>
        <row r="645">
          <cell r="B645">
            <v>7500</v>
          </cell>
        </row>
        <row r="646">
          <cell r="B646">
            <v>7500</v>
          </cell>
        </row>
        <row r="647">
          <cell r="B647">
            <v>7500</v>
          </cell>
        </row>
        <row r="648">
          <cell r="B648">
            <v>7500</v>
          </cell>
        </row>
        <row r="649">
          <cell r="B649">
            <v>7500</v>
          </cell>
        </row>
        <row r="650">
          <cell r="B650">
            <v>7500</v>
          </cell>
        </row>
        <row r="651">
          <cell r="B651">
            <v>7500</v>
          </cell>
        </row>
        <row r="652">
          <cell r="B652">
            <v>7500</v>
          </cell>
        </row>
        <row r="653">
          <cell r="B653">
            <v>7500</v>
          </cell>
        </row>
        <row r="654">
          <cell r="B654">
            <v>7500</v>
          </cell>
        </row>
        <row r="655">
          <cell r="B655">
            <v>7500</v>
          </cell>
        </row>
        <row r="656">
          <cell r="B656">
            <v>7500</v>
          </cell>
        </row>
        <row r="657">
          <cell r="B657">
            <v>7500</v>
          </cell>
        </row>
        <row r="658">
          <cell r="B658">
            <v>7500</v>
          </cell>
        </row>
        <row r="659">
          <cell r="B659">
            <v>7500</v>
          </cell>
        </row>
        <row r="660">
          <cell r="B660">
            <v>7500</v>
          </cell>
        </row>
        <row r="661">
          <cell r="B661">
            <v>7500</v>
          </cell>
        </row>
        <row r="662">
          <cell r="B662">
            <v>7500</v>
          </cell>
        </row>
        <row r="663">
          <cell r="B663">
            <v>7500</v>
          </cell>
        </row>
        <row r="664">
          <cell r="B664">
            <v>7500</v>
          </cell>
        </row>
        <row r="665">
          <cell r="B665">
            <v>7500</v>
          </cell>
        </row>
        <row r="666">
          <cell r="B666">
            <v>7500</v>
          </cell>
        </row>
        <row r="667">
          <cell r="B667">
            <v>7500</v>
          </cell>
        </row>
        <row r="668">
          <cell r="B668">
            <v>7500</v>
          </cell>
        </row>
        <row r="669">
          <cell r="B669">
            <v>7500</v>
          </cell>
        </row>
        <row r="670">
          <cell r="B670">
            <v>7500</v>
          </cell>
        </row>
        <row r="671">
          <cell r="B671">
            <v>7500</v>
          </cell>
        </row>
        <row r="672">
          <cell r="B672">
            <v>7500</v>
          </cell>
        </row>
        <row r="673">
          <cell r="B673">
            <v>7500</v>
          </cell>
        </row>
        <row r="674">
          <cell r="B674">
            <v>7500</v>
          </cell>
        </row>
        <row r="675">
          <cell r="B675">
            <v>7500</v>
          </cell>
        </row>
        <row r="676">
          <cell r="B676">
            <v>7500</v>
          </cell>
        </row>
        <row r="677">
          <cell r="B677">
            <v>7500</v>
          </cell>
        </row>
        <row r="678">
          <cell r="B678">
            <v>7500</v>
          </cell>
        </row>
        <row r="679">
          <cell r="B679">
            <v>7500</v>
          </cell>
        </row>
        <row r="680">
          <cell r="B680">
            <v>7500</v>
          </cell>
        </row>
        <row r="681">
          <cell r="B681">
            <v>7510</v>
          </cell>
        </row>
        <row r="682">
          <cell r="B682">
            <v>7510</v>
          </cell>
        </row>
        <row r="683">
          <cell r="B683">
            <v>7510</v>
          </cell>
        </row>
        <row r="684">
          <cell r="B684">
            <v>7510</v>
          </cell>
        </row>
        <row r="685">
          <cell r="B685">
            <v>7510</v>
          </cell>
        </row>
        <row r="686">
          <cell r="B686">
            <v>7510</v>
          </cell>
        </row>
        <row r="687">
          <cell r="B687">
            <v>7510</v>
          </cell>
        </row>
        <row r="688">
          <cell r="B688">
            <v>7510</v>
          </cell>
        </row>
        <row r="689">
          <cell r="B689">
            <v>7510</v>
          </cell>
        </row>
        <row r="690">
          <cell r="B690">
            <v>7510</v>
          </cell>
        </row>
        <row r="691">
          <cell r="B691">
            <v>7510</v>
          </cell>
        </row>
        <row r="692">
          <cell r="B692">
            <v>7510</v>
          </cell>
        </row>
        <row r="693">
          <cell r="B693">
            <v>7510</v>
          </cell>
        </row>
        <row r="694">
          <cell r="B694">
            <v>7510</v>
          </cell>
        </row>
        <row r="695">
          <cell r="B695">
            <v>7510</v>
          </cell>
        </row>
        <row r="696">
          <cell r="B696">
            <v>7510</v>
          </cell>
        </row>
        <row r="697">
          <cell r="B697">
            <v>7510</v>
          </cell>
        </row>
        <row r="698">
          <cell r="B698">
            <v>7510</v>
          </cell>
        </row>
        <row r="699">
          <cell r="B699">
            <v>7510</v>
          </cell>
        </row>
        <row r="700">
          <cell r="B700">
            <v>7510</v>
          </cell>
        </row>
        <row r="701">
          <cell r="B701">
            <v>7510</v>
          </cell>
        </row>
        <row r="702">
          <cell r="B702">
            <v>7510</v>
          </cell>
        </row>
        <row r="703">
          <cell r="B703">
            <v>7510</v>
          </cell>
        </row>
        <row r="704">
          <cell r="B704">
            <v>7510</v>
          </cell>
        </row>
        <row r="705">
          <cell r="B705">
            <v>7510</v>
          </cell>
        </row>
        <row r="706">
          <cell r="B706">
            <v>7510</v>
          </cell>
        </row>
        <row r="707">
          <cell r="B707">
            <v>7530</v>
          </cell>
        </row>
        <row r="708">
          <cell r="B708">
            <v>7530</v>
          </cell>
        </row>
        <row r="709">
          <cell r="B709">
            <v>7530</v>
          </cell>
        </row>
        <row r="710">
          <cell r="B710">
            <v>7530</v>
          </cell>
        </row>
        <row r="711">
          <cell r="B711">
            <v>7530</v>
          </cell>
        </row>
        <row r="712">
          <cell r="B712">
            <v>7530</v>
          </cell>
        </row>
        <row r="713">
          <cell r="B713">
            <v>7530</v>
          </cell>
        </row>
        <row r="714">
          <cell r="B714">
            <v>7530</v>
          </cell>
        </row>
        <row r="715">
          <cell r="B715">
            <v>7530</v>
          </cell>
        </row>
        <row r="716">
          <cell r="B716">
            <v>7530</v>
          </cell>
        </row>
        <row r="717">
          <cell r="B717">
            <v>7530</v>
          </cell>
        </row>
        <row r="718">
          <cell r="B718">
            <v>7530</v>
          </cell>
        </row>
        <row r="719">
          <cell r="B719">
            <v>7530</v>
          </cell>
        </row>
        <row r="720">
          <cell r="B720">
            <v>7530</v>
          </cell>
        </row>
        <row r="721">
          <cell r="B721">
            <v>7530</v>
          </cell>
        </row>
        <row r="722">
          <cell r="B722">
            <v>7530</v>
          </cell>
        </row>
        <row r="723">
          <cell r="B723">
            <v>7530</v>
          </cell>
        </row>
        <row r="724">
          <cell r="B724">
            <v>7530</v>
          </cell>
        </row>
        <row r="725">
          <cell r="B725">
            <v>7530</v>
          </cell>
        </row>
        <row r="726">
          <cell r="B726">
            <v>7530</v>
          </cell>
        </row>
        <row r="727">
          <cell r="B727">
            <v>7530</v>
          </cell>
        </row>
        <row r="728">
          <cell r="B728">
            <v>7540</v>
          </cell>
        </row>
        <row r="729">
          <cell r="B729">
            <v>7540</v>
          </cell>
        </row>
        <row r="730">
          <cell r="B730">
            <v>7540</v>
          </cell>
        </row>
        <row r="731">
          <cell r="B731">
            <v>7550</v>
          </cell>
        </row>
        <row r="732">
          <cell r="B732">
            <v>7550</v>
          </cell>
        </row>
        <row r="733">
          <cell r="B733">
            <v>7550</v>
          </cell>
        </row>
        <row r="734">
          <cell r="B734">
            <v>7560</v>
          </cell>
        </row>
        <row r="735">
          <cell r="B735">
            <v>7560</v>
          </cell>
        </row>
        <row r="736">
          <cell r="B736">
            <v>7560</v>
          </cell>
        </row>
        <row r="737">
          <cell r="B737">
            <v>7560</v>
          </cell>
        </row>
        <row r="738">
          <cell r="B738">
            <v>7600</v>
          </cell>
        </row>
        <row r="739">
          <cell r="B739">
            <v>7600</v>
          </cell>
        </row>
        <row r="740">
          <cell r="B740">
            <v>7600</v>
          </cell>
        </row>
        <row r="741">
          <cell r="B741">
            <v>7600</v>
          </cell>
        </row>
        <row r="742">
          <cell r="B742">
            <v>7600</v>
          </cell>
        </row>
        <row r="743">
          <cell r="B743">
            <v>7600</v>
          </cell>
        </row>
        <row r="744">
          <cell r="B744">
            <v>7600</v>
          </cell>
        </row>
        <row r="745">
          <cell r="B745">
            <v>7600</v>
          </cell>
        </row>
        <row r="746">
          <cell r="B746">
            <v>7600</v>
          </cell>
        </row>
        <row r="747">
          <cell r="B747">
            <v>7600</v>
          </cell>
        </row>
        <row r="748">
          <cell r="B748">
            <v>7600</v>
          </cell>
        </row>
        <row r="749">
          <cell r="B749">
            <v>7600</v>
          </cell>
        </row>
        <row r="750">
          <cell r="B750">
            <v>7600</v>
          </cell>
        </row>
        <row r="751">
          <cell r="B751">
            <v>7600</v>
          </cell>
        </row>
        <row r="752">
          <cell r="B752">
            <v>7600</v>
          </cell>
        </row>
        <row r="753">
          <cell r="B753">
            <v>7600</v>
          </cell>
        </row>
        <row r="754">
          <cell r="B754">
            <v>7600</v>
          </cell>
        </row>
        <row r="755">
          <cell r="B755">
            <v>7600</v>
          </cell>
        </row>
        <row r="756">
          <cell r="B756">
            <v>7600</v>
          </cell>
        </row>
        <row r="757">
          <cell r="B757">
            <v>7600</v>
          </cell>
        </row>
        <row r="758">
          <cell r="B758">
            <v>7600</v>
          </cell>
        </row>
        <row r="759">
          <cell r="B759">
            <v>7600</v>
          </cell>
        </row>
        <row r="760">
          <cell r="B760">
            <v>7600</v>
          </cell>
        </row>
        <row r="761">
          <cell r="B761">
            <v>7600</v>
          </cell>
        </row>
        <row r="762">
          <cell r="B762">
            <v>7600</v>
          </cell>
        </row>
        <row r="763">
          <cell r="B763">
            <v>7600</v>
          </cell>
        </row>
        <row r="764">
          <cell r="B764">
            <v>7600</v>
          </cell>
        </row>
        <row r="765">
          <cell r="B765">
            <v>7600</v>
          </cell>
        </row>
        <row r="766">
          <cell r="B766">
            <v>7600</v>
          </cell>
        </row>
        <row r="767">
          <cell r="B767">
            <v>7600</v>
          </cell>
        </row>
        <row r="768">
          <cell r="B768">
            <v>7600</v>
          </cell>
        </row>
        <row r="769">
          <cell r="B769">
            <v>7600</v>
          </cell>
        </row>
        <row r="770">
          <cell r="B770">
            <v>7600</v>
          </cell>
        </row>
        <row r="771">
          <cell r="B771">
            <v>7600</v>
          </cell>
        </row>
        <row r="772">
          <cell r="B772">
            <v>7600</v>
          </cell>
        </row>
        <row r="773">
          <cell r="B773">
            <v>7600</v>
          </cell>
        </row>
        <row r="774">
          <cell r="B774">
            <v>7600</v>
          </cell>
        </row>
        <row r="775">
          <cell r="B775">
            <v>7600</v>
          </cell>
        </row>
        <row r="776">
          <cell r="B776">
            <v>7600</v>
          </cell>
        </row>
        <row r="777">
          <cell r="B777">
            <v>7600</v>
          </cell>
        </row>
        <row r="778">
          <cell r="B778">
            <v>7600</v>
          </cell>
        </row>
        <row r="779">
          <cell r="B779">
            <v>7600</v>
          </cell>
        </row>
        <row r="780">
          <cell r="B780">
            <v>7600</v>
          </cell>
        </row>
        <row r="781">
          <cell r="B781">
            <v>7600</v>
          </cell>
        </row>
        <row r="782">
          <cell r="B782">
            <v>7600</v>
          </cell>
        </row>
        <row r="783">
          <cell r="B783">
            <v>7600</v>
          </cell>
        </row>
        <row r="784">
          <cell r="B784">
            <v>7600</v>
          </cell>
        </row>
        <row r="785">
          <cell r="B785">
            <v>7600</v>
          </cell>
        </row>
        <row r="786">
          <cell r="B786">
            <v>7600</v>
          </cell>
        </row>
        <row r="787">
          <cell r="B787">
            <v>7600</v>
          </cell>
        </row>
        <row r="788">
          <cell r="B788">
            <v>7600</v>
          </cell>
        </row>
        <row r="789">
          <cell r="B789">
            <v>7600</v>
          </cell>
        </row>
        <row r="790">
          <cell r="B790">
            <v>7600</v>
          </cell>
        </row>
        <row r="791">
          <cell r="B791">
            <v>7600</v>
          </cell>
        </row>
        <row r="792">
          <cell r="B792">
            <v>7602</v>
          </cell>
        </row>
        <row r="793">
          <cell r="B793">
            <v>7602</v>
          </cell>
        </row>
        <row r="794">
          <cell r="B794">
            <v>7602</v>
          </cell>
        </row>
        <row r="795">
          <cell r="B795">
            <v>7602</v>
          </cell>
        </row>
        <row r="796">
          <cell r="B796">
            <v>7602</v>
          </cell>
        </row>
        <row r="797">
          <cell r="B797">
            <v>7602</v>
          </cell>
        </row>
        <row r="798">
          <cell r="B798">
            <v>7602</v>
          </cell>
        </row>
        <row r="799">
          <cell r="B799">
            <v>7602</v>
          </cell>
        </row>
        <row r="800">
          <cell r="B800">
            <v>7602</v>
          </cell>
        </row>
        <row r="801">
          <cell r="B801">
            <v>7602</v>
          </cell>
        </row>
        <row r="802">
          <cell r="B802">
            <v>7602</v>
          </cell>
        </row>
        <row r="803">
          <cell r="B803">
            <v>7602</v>
          </cell>
        </row>
        <row r="804">
          <cell r="B804">
            <v>7602</v>
          </cell>
        </row>
        <row r="805">
          <cell r="B805">
            <v>7602</v>
          </cell>
        </row>
        <row r="806">
          <cell r="B806">
            <v>7602</v>
          </cell>
        </row>
        <row r="807">
          <cell r="B807">
            <v>7602</v>
          </cell>
        </row>
        <row r="808">
          <cell r="B808">
            <v>7602</v>
          </cell>
        </row>
        <row r="809">
          <cell r="B809">
            <v>7602</v>
          </cell>
        </row>
        <row r="810">
          <cell r="B810">
            <v>7602</v>
          </cell>
        </row>
        <row r="811">
          <cell r="B811">
            <v>7602</v>
          </cell>
        </row>
        <row r="812">
          <cell r="B812">
            <v>7602</v>
          </cell>
        </row>
        <row r="813">
          <cell r="B813">
            <v>7602</v>
          </cell>
        </row>
        <row r="814">
          <cell r="B814">
            <v>7602</v>
          </cell>
        </row>
        <row r="815">
          <cell r="B815">
            <v>7602</v>
          </cell>
        </row>
        <row r="816">
          <cell r="B816">
            <v>7602</v>
          </cell>
        </row>
        <row r="817">
          <cell r="B817">
            <v>7602</v>
          </cell>
        </row>
        <row r="818">
          <cell r="B818">
            <v>7602</v>
          </cell>
        </row>
        <row r="819">
          <cell r="B819">
            <v>7602</v>
          </cell>
        </row>
        <row r="820">
          <cell r="B820">
            <v>7602</v>
          </cell>
        </row>
        <row r="821">
          <cell r="B821">
            <v>7602</v>
          </cell>
        </row>
        <row r="822">
          <cell r="B822">
            <v>7602</v>
          </cell>
        </row>
        <row r="823">
          <cell r="B823">
            <v>7602</v>
          </cell>
        </row>
        <row r="824">
          <cell r="B824">
            <v>7602</v>
          </cell>
        </row>
        <row r="825">
          <cell r="B825">
            <v>7602</v>
          </cell>
        </row>
        <row r="826">
          <cell r="B826">
            <v>7602</v>
          </cell>
        </row>
        <row r="827">
          <cell r="B827">
            <v>7602</v>
          </cell>
        </row>
        <row r="828">
          <cell r="B828">
            <v>7602</v>
          </cell>
        </row>
        <row r="829">
          <cell r="B829">
            <v>7602</v>
          </cell>
        </row>
        <row r="830">
          <cell r="B830">
            <v>7602</v>
          </cell>
        </row>
        <row r="831">
          <cell r="B831">
            <v>7602</v>
          </cell>
        </row>
        <row r="832">
          <cell r="B832">
            <v>7602</v>
          </cell>
        </row>
        <row r="833">
          <cell r="B833">
            <v>7610</v>
          </cell>
        </row>
        <row r="834">
          <cell r="B834">
            <v>7610</v>
          </cell>
        </row>
        <row r="835">
          <cell r="B835">
            <v>7610</v>
          </cell>
        </row>
        <row r="836">
          <cell r="B836">
            <v>7610</v>
          </cell>
        </row>
        <row r="837">
          <cell r="B837">
            <v>7610</v>
          </cell>
        </row>
        <row r="838">
          <cell r="B838">
            <v>7610</v>
          </cell>
        </row>
        <row r="839">
          <cell r="B839">
            <v>7610</v>
          </cell>
        </row>
        <row r="840">
          <cell r="B840">
            <v>7610</v>
          </cell>
        </row>
        <row r="841">
          <cell r="B841">
            <v>7610</v>
          </cell>
        </row>
        <row r="842">
          <cell r="B842">
            <v>7610</v>
          </cell>
        </row>
        <row r="843">
          <cell r="B843">
            <v>7610</v>
          </cell>
        </row>
        <row r="844">
          <cell r="B844">
            <v>7610</v>
          </cell>
        </row>
        <row r="845">
          <cell r="B845">
            <v>7610</v>
          </cell>
        </row>
        <row r="846">
          <cell r="B846">
            <v>7610</v>
          </cell>
        </row>
        <row r="847">
          <cell r="B847">
            <v>7610</v>
          </cell>
        </row>
        <row r="848">
          <cell r="B848">
            <v>7610</v>
          </cell>
        </row>
        <row r="849">
          <cell r="B849">
            <v>7610</v>
          </cell>
        </row>
        <row r="850">
          <cell r="B850">
            <v>7610</v>
          </cell>
        </row>
        <row r="851">
          <cell r="B851">
            <v>7610</v>
          </cell>
        </row>
        <row r="852">
          <cell r="B852">
            <v>7610</v>
          </cell>
        </row>
        <row r="853">
          <cell r="B853">
            <v>7610</v>
          </cell>
        </row>
        <row r="854">
          <cell r="B854">
            <v>7610</v>
          </cell>
        </row>
        <row r="855">
          <cell r="B855">
            <v>7610</v>
          </cell>
        </row>
        <row r="856">
          <cell r="B856">
            <v>7611</v>
          </cell>
        </row>
        <row r="857">
          <cell r="B857">
            <v>7611</v>
          </cell>
        </row>
        <row r="858">
          <cell r="B858">
            <v>7611</v>
          </cell>
        </row>
        <row r="859">
          <cell r="B859">
            <v>7611</v>
          </cell>
        </row>
        <row r="860">
          <cell r="B860">
            <v>7611</v>
          </cell>
        </row>
        <row r="861">
          <cell r="B861">
            <v>7611</v>
          </cell>
        </row>
        <row r="862">
          <cell r="B862">
            <v>7611</v>
          </cell>
        </row>
        <row r="863">
          <cell r="B863">
            <v>7611</v>
          </cell>
        </row>
        <row r="864">
          <cell r="B864">
            <v>7611</v>
          </cell>
        </row>
        <row r="865">
          <cell r="B865">
            <v>7611</v>
          </cell>
        </row>
        <row r="866">
          <cell r="B866">
            <v>7611</v>
          </cell>
        </row>
        <row r="867">
          <cell r="B867">
            <v>7611</v>
          </cell>
        </row>
        <row r="868">
          <cell r="B868">
            <v>7611</v>
          </cell>
        </row>
        <row r="869">
          <cell r="B869">
            <v>7611</v>
          </cell>
        </row>
        <row r="870">
          <cell r="B870">
            <v>7611</v>
          </cell>
        </row>
        <row r="871">
          <cell r="B871">
            <v>7611</v>
          </cell>
        </row>
        <row r="872">
          <cell r="B872">
            <v>7611</v>
          </cell>
        </row>
        <row r="873">
          <cell r="B873">
            <v>7611</v>
          </cell>
        </row>
        <row r="874">
          <cell r="B874">
            <v>7611</v>
          </cell>
        </row>
        <row r="875">
          <cell r="B875">
            <v>7611</v>
          </cell>
        </row>
        <row r="876">
          <cell r="B876">
            <v>7611</v>
          </cell>
        </row>
        <row r="877">
          <cell r="B877">
            <v>7611</v>
          </cell>
        </row>
        <row r="878">
          <cell r="B878">
            <v>7611</v>
          </cell>
        </row>
        <row r="879">
          <cell r="B879">
            <v>7611</v>
          </cell>
        </row>
        <row r="880">
          <cell r="B880">
            <v>7611</v>
          </cell>
        </row>
        <row r="881">
          <cell r="B881">
            <v>7611</v>
          </cell>
        </row>
        <row r="882">
          <cell r="B882">
            <v>7611</v>
          </cell>
        </row>
        <row r="883">
          <cell r="B883">
            <v>7611</v>
          </cell>
        </row>
        <row r="884">
          <cell r="B884">
            <v>7611</v>
          </cell>
        </row>
        <row r="885">
          <cell r="B885">
            <v>7611</v>
          </cell>
        </row>
        <row r="886">
          <cell r="B886">
            <v>7611</v>
          </cell>
        </row>
        <row r="887">
          <cell r="B887">
            <v>7611</v>
          </cell>
        </row>
        <row r="888">
          <cell r="B888">
            <v>7611</v>
          </cell>
        </row>
        <row r="889">
          <cell r="B889">
            <v>7621</v>
          </cell>
        </row>
        <row r="890">
          <cell r="B890">
            <v>7621</v>
          </cell>
        </row>
        <row r="891">
          <cell r="B891">
            <v>7621</v>
          </cell>
        </row>
        <row r="892">
          <cell r="B892">
            <v>7621</v>
          </cell>
        </row>
        <row r="893">
          <cell r="B893">
            <v>7621</v>
          </cell>
        </row>
        <row r="894">
          <cell r="B894">
            <v>7621</v>
          </cell>
        </row>
        <row r="895">
          <cell r="B895">
            <v>7621</v>
          </cell>
        </row>
        <row r="896">
          <cell r="B896">
            <v>7621</v>
          </cell>
        </row>
        <row r="897">
          <cell r="B897">
            <v>7621</v>
          </cell>
        </row>
        <row r="898">
          <cell r="B898">
            <v>7621</v>
          </cell>
        </row>
        <row r="899">
          <cell r="B899">
            <v>7621</v>
          </cell>
        </row>
        <row r="900">
          <cell r="B900">
            <v>7621</v>
          </cell>
        </row>
        <row r="901">
          <cell r="B901">
            <v>7621</v>
          </cell>
        </row>
        <row r="902">
          <cell r="B902">
            <v>7621</v>
          </cell>
        </row>
        <row r="903">
          <cell r="B903">
            <v>7621</v>
          </cell>
        </row>
        <row r="904">
          <cell r="B904">
            <v>7621</v>
          </cell>
        </row>
        <row r="905">
          <cell r="B905">
            <v>7621</v>
          </cell>
        </row>
        <row r="906">
          <cell r="B906">
            <v>7621</v>
          </cell>
        </row>
        <row r="907">
          <cell r="B907">
            <v>7621</v>
          </cell>
        </row>
        <row r="908">
          <cell r="B908">
            <v>7621</v>
          </cell>
        </row>
        <row r="909">
          <cell r="B909">
            <v>7621</v>
          </cell>
        </row>
        <row r="910">
          <cell r="B910">
            <v>7621</v>
          </cell>
        </row>
        <row r="911">
          <cell r="B911">
            <v>7621</v>
          </cell>
        </row>
        <row r="912">
          <cell r="B912">
            <v>7621</v>
          </cell>
        </row>
        <row r="913">
          <cell r="B913">
            <v>7621</v>
          </cell>
        </row>
        <row r="914">
          <cell r="B914">
            <v>7621</v>
          </cell>
        </row>
        <row r="915">
          <cell r="B915">
            <v>7621</v>
          </cell>
        </row>
        <row r="916">
          <cell r="B916">
            <v>7621</v>
          </cell>
        </row>
        <row r="917">
          <cell r="B917">
            <v>7621</v>
          </cell>
        </row>
        <row r="918">
          <cell r="B918">
            <v>7621</v>
          </cell>
        </row>
        <row r="919">
          <cell r="B919">
            <v>7622</v>
          </cell>
        </row>
        <row r="920">
          <cell r="B920">
            <v>7622</v>
          </cell>
        </row>
        <row r="921">
          <cell r="B921">
            <v>7622</v>
          </cell>
        </row>
        <row r="922">
          <cell r="B922">
            <v>7622</v>
          </cell>
        </row>
        <row r="923">
          <cell r="B923">
            <v>7622</v>
          </cell>
        </row>
        <row r="924">
          <cell r="B924">
            <v>7622</v>
          </cell>
        </row>
        <row r="925">
          <cell r="B925">
            <v>7622</v>
          </cell>
        </row>
        <row r="926">
          <cell r="B926">
            <v>7622</v>
          </cell>
        </row>
        <row r="927">
          <cell r="B927">
            <v>7622</v>
          </cell>
        </row>
        <row r="928">
          <cell r="B928">
            <v>7622</v>
          </cell>
        </row>
        <row r="929">
          <cell r="B929">
            <v>7622</v>
          </cell>
        </row>
        <row r="930">
          <cell r="B930">
            <v>7622</v>
          </cell>
        </row>
        <row r="931">
          <cell r="B931">
            <v>7622</v>
          </cell>
        </row>
        <row r="932">
          <cell r="B932">
            <v>7622</v>
          </cell>
        </row>
        <row r="933">
          <cell r="B933">
            <v>7622</v>
          </cell>
        </row>
        <row r="934">
          <cell r="B934">
            <v>7622</v>
          </cell>
        </row>
        <row r="935">
          <cell r="B935">
            <v>7622</v>
          </cell>
        </row>
        <row r="936">
          <cell r="B936">
            <v>7622</v>
          </cell>
        </row>
        <row r="937">
          <cell r="B937">
            <v>7622</v>
          </cell>
        </row>
        <row r="938">
          <cell r="B938">
            <v>7622</v>
          </cell>
        </row>
        <row r="939">
          <cell r="B939">
            <v>7622</v>
          </cell>
        </row>
        <row r="940">
          <cell r="B940">
            <v>7622</v>
          </cell>
        </row>
        <row r="941">
          <cell r="B941">
            <v>7622</v>
          </cell>
        </row>
        <row r="942">
          <cell r="B942">
            <v>7622</v>
          </cell>
        </row>
        <row r="943">
          <cell r="B943">
            <v>7623</v>
          </cell>
        </row>
        <row r="944">
          <cell r="B944">
            <v>7623</v>
          </cell>
        </row>
        <row r="945">
          <cell r="B945">
            <v>7623</v>
          </cell>
        </row>
        <row r="946">
          <cell r="B946">
            <v>7623</v>
          </cell>
        </row>
        <row r="947">
          <cell r="B947">
            <v>7623</v>
          </cell>
        </row>
        <row r="948">
          <cell r="B948">
            <v>7623</v>
          </cell>
        </row>
        <row r="949">
          <cell r="B949">
            <v>7623</v>
          </cell>
        </row>
        <row r="950">
          <cell r="B950">
            <v>7623</v>
          </cell>
        </row>
        <row r="951">
          <cell r="B951">
            <v>7623</v>
          </cell>
        </row>
        <row r="952">
          <cell r="B952">
            <v>7623</v>
          </cell>
        </row>
        <row r="953">
          <cell r="B953">
            <v>7623</v>
          </cell>
        </row>
        <row r="954">
          <cell r="B954">
            <v>7623</v>
          </cell>
        </row>
        <row r="955">
          <cell r="B955">
            <v>7623</v>
          </cell>
        </row>
        <row r="956">
          <cell r="B956">
            <v>7623</v>
          </cell>
        </row>
        <row r="957">
          <cell r="B957">
            <v>7623</v>
          </cell>
        </row>
        <row r="958">
          <cell r="B958">
            <v>7623</v>
          </cell>
        </row>
        <row r="959">
          <cell r="B959">
            <v>7623</v>
          </cell>
        </row>
        <row r="960">
          <cell r="B960">
            <v>7623</v>
          </cell>
        </row>
        <row r="961">
          <cell r="B961">
            <v>7623</v>
          </cell>
        </row>
        <row r="962">
          <cell r="B962">
            <v>7623</v>
          </cell>
        </row>
        <row r="963">
          <cell r="B963">
            <v>7623</v>
          </cell>
        </row>
        <row r="964">
          <cell r="B964">
            <v>7623</v>
          </cell>
        </row>
        <row r="965">
          <cell r="B965">
            <v>7623</v>
          </cell>
        </row>
        <row r="966">
          <cell r="B966">
            <v>7623</v>
          </cell>
        </row>
        <row r="967">
          <cell r="B967">
            <v>7623</v>
          </cell>
        </row>
        <row r="968">
          <cell r="B968">
            <v>7623</v>
          </cell>
        </row>
        <row r="969">
          <cell r="B969">
            <v>7623</v>
          </cell>
        </row>
        <row r="970">
          <cell r="B970">
            <v>7624</v>
          </cell>
        </row>
        <row r="971">
          <cell r="B971">
            <v>7624</v>
          </cell>
        </row>
        <row r="972">
          <cell r="B972">
            <v>7624</v>
          </cell>
        </row>
        <row r="973">
          <cell r="B973">
            <v>7624</v>
          </cell>
        </row>
        <row r="974">
          <cell r="B974">
            <v>7624</v>
          </cell>
        </row>
        <row r="975">
          <cell r="B975">
            <v>7624</v>
          </cell>
        </row>
        <row r="976">
          <cell r="B976">
            <v>7624</v>
          </cell>
        </row>
        <row r="977">
          <cell r="B977">
            <v>7624</v>
          </cell>
        </row>
        <row r="978">
          <cell r="B978">
            <v>7624</v>
          </cell>
        </row>
        <row r="979">
          <cell r="B979">
            <v>7624</v>
          </cell>
        </row>
        <row r="980">
          <cell r="B980">
            <v>7624</v>
          </cell>
        </row>
        <row r="981">
          <cell r="B981">
            <v>7624</v>
          </cell>
        </row>
        <row r="982">
          <cell r="B982">
            <v>7624</v>
          </cell>
        </row>
        <row r="983">
          <cell r="B983">
            <v>7624</v>
          </cell>
        </row>
        <row r="984">
          <cell r="B984">
            <v>7624</v>
          </cell>
        </row>
        <row r="985">
          <cell r="B985">
            <v>7624</v>
          </cell>
        </row>
        <row r="986">
          <cell r="B986">
            <v>7624</v>
          </cell>
        </row>
        <row r="987">
          <cell r="B987">
            <v>7624</v>
          </cell>
        </row>
        <row r="988">
          <cell r="B988">
            <v>7624</v>
          </cell>
        </row>
        <row r="989">
          <cell r="B989">
            <v>7624</v>
          </cell>
        </row>
        <row r="990">
          <cell r="B990">
            <v>7624</v>
          </cell>
        </row>
        <row r="991">
          <cell r="B991">
            <v>7624</v>
          </cell>
        </row>
        <row r="992">
          <cell r="B992">
            <v>7624</v>
          </cell>
        </row>
        <row r="993">
          <cell r="B993">
            <v>7624</v>
          </cell>
        </row>
        <row r="994">
          <cell r="B994">
            <v>7624</v>
          </cell>
        </row>
        <row r="995">
          <cell r="B995">
            <v>7624</v>
          </cell>
        </row>
        <row r="996">
          <cell r="B996">
            <v>7624</v>
          </cell>
        </row>
        <row r="997">
          <cell r="B997">
            <v>7624</v>
          </cell>
        </row>
        <row r="998">
          <cell r="B998">
            <v>7624</v>
          </cell>
        </row>
        <row r="999">
          <cell r="B999">
            <v>7624</v>
          </cell>
        </row>
        <row r="1000">
          <cell r="B1000">
            <v>7624</v>
          </cell>
        </row>
        <row r="1001">
          <cell r="B1001">
            <v>7624</v>
          </cell>
        </row>
        <row r="1002">
          <cell r="B1002">
            <v>7624</v>
          </cell>
        </row>
        <row r="1003">
          <cell r="B1003">
            <v>7624</v>
          </cell>
        </row>
        <row r="1004">
          <cell r="B1004">
            <v>7625</v>
          </cell>
        </row>
        <row r="1005">
          <cell r="B1005">
            <v>7625</v>
          </cell>
        </row>
        <row r="1006">
          <cell r="B1006">
            <v>7625</v>
          </cell>
        </row>
        <row r="1007">
          <cell r="B1007">
            <v>7625</v>
          </cell>
        </row>
        <row r="1008">
          <cell r="B1008">
            <v>7625</v>
          </cell>
        </row>
        <row r="1009">
          <cell r="B1009">
            <v>7625</v>
          </cell>
        </row>
        <row r="1010">
          <cell r="B1010">
            <v>7625</v>
          </cell>
        </row>
        <row r="1011">
          <cell r="B1011">
            <v>7625</v>
          </cell>
        </row>
        <row r="1012">
          <cell r="B1012">
            <v>7625</v>
          </cell>
        </row>
        <row r="1013">
          <cell r="B1013">
            <v>7625</v>
          </cell>
        </row>
        <row r="1014">
          <cell r="B1014">
            <v>7625</v>
          </cell>
        </row>
        <row r="1015">
          <cell r="B1015">
            <v>7625</v>
          </cell>
        </row>
        <row r="1016">
          <cell r="B1016">
            <v>7625</v>
          </cell>
        </row>
        <row r="1017">
          <cell r="B1017">
            <v>7625</v>
          </cell>
        </row>
        <row r="1018">
          <cell r="B1018">
            <v>7625</v>
          </cell>
        </row>
        <row r="1019">
          <cell r="B1019">
            <v>7625</v>
          </cell>
        </row>
        <row r="1020">
          <cell r="B1020">
            <v>7625</v>
          </cell>
        </row>
        <row r="1021">
          <cell r="B1021">
            <v>7625</v>
          </cell>
        </row>
        <row r="1022">
          <cell r="B1022">
            <v>7625</v>
          </cell>
        </row>
        <row r="1023">
          <cell r="B1023">
            <v>7625</v>
          </cell>
        </row>
        <row r="1024">
          <cell r="B1024">
            <v>7625</v>
          </cell>
        </row>
        <row r="1025">
          <cell r="B1025">
            <v>7625</v>
          </cell>
        </row>
        <row r="1026">
          <cell r="B1026">
            <v>7625</v>
          </cell>
        </row>
        <row r="1027">
          <cell r="B1027">
            <v>7625</v>
          </cell>
        </row>
        <row r="1028">
          <cell r="B1028">
            <v>7625</v>
          </cell>
        </row>
        <row r="1029">
          <cell r="B1029">
            <v>7625</v>
          </cell>
        </row>
        <row r="1030">
          <cell r="B1030">
            <v>7626</v>
          </cell>
        </row>
        <row r="1031">
          <cell r="B1031">
            <v>7626</v>
          </cell>
        </row>
        <row r="1032">
          <cell r="B1032">
            <v>7626</v>
          </cell>
        </row>
        <row r="1033">
          <cell r="B1033">
            <v>7626</v>
          </cell>
        </row>
        <row r="1034">
          <cell r="B1034">
            <v>7626</v>
          </cell>
        </row>
        <row r="1035">
          <cell r="B1035">
            <v>7626</v>
          </cell>
        </row>
        <row r="1036">
          <cell r="B1036">
            <v>7626</v>
          </cell>
        </row>
        <row r="1037">
          <cell r="B1037">
            <v>7626</v>
          </cell>
        </row>
        <row r="1038">
          <cell r="B1038">
            <v>7626</v>
          </cell>
        </row>
        <row r="1039">
          <cell r="B1039">
            <v>7626</v>
          </cell>
        </row>
        <row r="1040">
          <cell r="B1040">
            <v>7626</v>
          </cell>
        </row>
        <row r="1041">
          <cell r="B1041">
            <v>7626</v>
          </cell>
        </row>
        <row r="1042">
          <cell r="B1042">
            <v>7626</v>
          </cell>
        </row>
        <row r="1043">
          <cell r="B1043">
            <v>7626</v>
          </cell>
        </row>
        <row r="1044">
          <cell r="B1044">
            <v>7626</v>
          </cell>
        </row>
        <row r="1045">
          <cell r="B1045">
            <v>7626</v>
          </cell>
        </row>
        <row r="1046">
          <cell r="B1046">
            <v>7626</v>
          </cell>
        </row>
        <row r="1047">
          <cell r="B1047">
            <v>7626</v>
          </cell>
        </row>
        <row r="1048">
          <cell r="B1048">
            <v>7626</v>
          </cell>
        </row>
        <row r="1049">
          <cell r="B1049">
            <v>7626</v>
          </cell>
        </row>
        <row r="1050">
          <cell r="B1050">
            <v>7626</v>
          </cell>
        </row>
        <row r="1051">
          <cell r="B1051">
            <v>7626</v>
          </cell>
        </row>
        <row r="1052">
          <cell r="B1052">
            <v>7626</v>
          </cell>
        </row>
        <row r="1053">
          <cell r="B1053">
            <v>7626</v>
          </cell>
        </row>
        <row r="1054">
          <cell r="B1054">
            <v>7627</v>
          </cell>
        </row>
        <row r="1055">
          <cell r="B1055">
            <v>7627</v>
          </cell>
        </row>
        <row r="1056">
          <cell r="B1056">
            <v>7627</v>
          </cell>
        </row>
        <row r="1057">
          <cell r="B1057">
            <v>7627</v>
          </cell>
        </row>
        <row r="1058">
          <cell r="B1058">
            <v>7627</v>
          </cell>
        </row>
        <row r="1059">
          <cell r="B1059">
            <v>7627</v>
          </cell>
        </row>
        <row r="1060">
          <cell r="B1060">
            <v>7627</v>
          </cell>
        </row>
        <row r="1061">
          <cell r="B1061">
            <v>7627</v>
          </cell>
        </row>
        <row r="1062">
          <cell r="B1062">
            <v>7627</v>
          </cell>
        </row>
        <row r="1063">
          <cell r="B1063">
            <v>7627</v>
          </cell>
        </row>
        <row r="1064">
          <cell r="B1064">
            <v>7627</v>
          </cell>
        </row>
        <row r="1065">
          <cell r="B1065">
            <v>7627</v>
          </cell>
        </row>
        <row r="1066">
          <cell r="B1066">
            <v>7627</v>
          </cell>
        </row>
        <row r="1067">
          <cell r="B1067">
            <v>7627</v>
          </cell>
        </row>
        <row r="1068">
          <cell r="B1068">
            <v>7627</v>
          </cell>
        </row>
        <row r="1069">
          <cell r="B1069">
            <v>7627</v>
          </cell>
        </row>
        <row r="1070">
          <cell r="B1070">
            <v>7627</v>
          </cell>
        </row>
        <row r="1071">
          <cell r="B1071">
            <v>7627</v>
          </cell>
        </row>
        <row r="1072">
          <cell r="B1072">
            <v>7627</v>
          </cell>
        </row>
        <row r="1073">
          <cell r="B1073">
            <v>7627</v>
          </cell>
        </row>
        <row r="1074">
          <cell r="B1074">
            <v>7628</v>
          </cell>
        </row>
        <row r="1075">
          <cell r="B1075">
            <v>7628</v>
          </cell>
        </row>
        <row r="1076">
          <cell r="B1076">
            <v>7628</v>
          </cell>
        </row>
        <row r="1077">
          <cell r="B1077">
            <v>7628</v>
          </cell>
        </row>
        <row r="1078">
          <cell r="B1078">
            <v>7628</v>
          </cell>
        </row>
        <row r="1079">
          <cell r="B1079">
            <v>7628</v>
          </cell>
        </row>
        <row r="1080">
          <cell r="B1080">
            <v>7628</v>
          </cell>
        </row>
        <row r="1081">
          <cell r="B1081">
            <v>7628</v>
          </cell>
        </row>
        <row r="1082">
          <cell r="B1082">
            <v>7628</v>
          </cell>
        </row>
        <row r="1083">
          <cell r="B1083">
            <v>7628</v>
          </cell>
        </row>
        <row r="1084">
          <cell r="B1084">
            <v>7628</v>
          </cell>
        </row>
        <row r="1085">
          <cell r="B1085">
            <v>7628</v>
          </cell>
        </row>
        <row r="1086">
          <cell r="B1086">
            <v>7628</v>
          </cell>
        </row>
        <row r="1087">
          <cell r="B1087">
            <v>7628</v>
          </cell>
        </row>
        <row r="1088">
          <cell r="B1088">
            <v>7628</v>
          </cell>
        </row>
        <row r="1089">
          <cell r="B1089">
            <v>7628</v>
          </cell>
        </row>
        <row r="1090">
          <cell r="B1090">
            <v>7628</v>
          </cell>
        </row>
        <row r="1091">
          <cell r="B1091">
            <v>7628</v>
          </cell>
        </row>
        <row r="1092">
          <cell r="B1092">
            <v>7628</v>
          </cell>
        </row>
        <row r="1093">
          <cell r="B1093">
            <v>7628</v>
          </cell>
        </row>
        <row r="1094">
          <cell r="B1094">
            <v>7628</v>
          </cell>
        </row>
        <row r="1095">
          <cell r="B1095">
            <v>7628</v>
          </cell>
        </row>
        <row r="1096">
          <cell r="B1096">
            <v>7628</v>
          </cell>
        </row>
        <row r="1097">
          <cell r="B1097">
            <v>7628</v>
          </cell>
        </row>
        <row r="1098">
          <cell r="B1098">
            <v>7628</v>
          </cell>
        </row>
        <row r="1099">
          <cell r="B1099">
            <v>7628</v>
          </cell>
        </row>
        <row r="1100">
          <cell r="B1100">
            <v>7629</v>
          </cell>
        </row>
        <row r="1101">
          <cell r="B1101">
            <v>7629</v>
          </cell>
        </row>
        <row r="1102">
          <cell r="B1102">
            <v>7629</v>
          </cell>
        </row>
        <row r="1103">
          <cell r="B1103">
            <v>7629</v>
          </cell>
        </row>
        <row r="1104">
          <cell r="B1104">
            <v>7629</v>
          </cell>
        </row>
        <row r="1105">
          <cell r="B1105">
            <v>7629</v>
          </cell>
        </row>
        <row r="1106">
          <cell r="B1106">
            <v>7629</v>
          </cell>
        </row>
        <row r="1107">
          <cell r="B1107">
            <v>7629</v>
          </cell>
        </row>
        <row r="1108">
          <cell r="B1108">
            <v>7629</v>
          </cell>
        </row>
        <row r="1109">
          <cell r="B1109">
            <v>7629</v>
          </cell>
        </row>
        <row r="1110">
          <cell r="B1110">
            <v>7629</v>
          </cell>
        </row>
        <row r="1111">
          <cell r="B1111">
            <v>7629</v>
          </cell>
        </row>
        <row r="1112">
          <cell r="B1112">
            <v>7629</v>
          </cell>
        </row>
        <row r="1113">
          <cell r="B1113">
            <v>7629</v>
          </cell>
        </row>
        <row r="1114">
          <cell r="B1114">
            <v>7629</v>
          </cell>
        </row>
        <row r="1115">
          <cell r="B1115">
            <v>7629</v>
          </cell>
        </row>
        <row r="1116">
          <cell r="B1116">
            <v>7629</v>
          </cell>
        </row>
        <row r="1117">
          <cell r="B1117">
            <v>7629</v>
          </cell>
        </row>
        <row r="1118">
          <cell r="B1118">
            <v>7629</v>
          </cell>
        </row>
        <row r="1119">
          <cell r="B1119">
            <v>7629</v>
          </cell>
        </row>
        <row r="1120">
          <cell r="B1120">
            <v>7629</v>
          </cell>
        </row>
        <row r="1121">
          <cell r="B1121">
            <v>7629</v>
          </cell>
        </row>
      </sheetData>
      <sheetData sheetId="3">
        <row r="2">
          <cell r="B2">
            <v>8200</v>
          </cell>
        </row>
        <row r="3">
          <cell r="B3">
            <v>8200</v>
          </cell>
        </row>
        <row r="4">
          <cell r="B4">
            <v>8200</v>
          </cell>
        </row>
        <row r="5">
          <cell r="B5">
            <v>8200</v>
          </cell>
        </row>
        <row r="6">
          <cell r="B6">
            <v>8200</v>
          </cell>
        </row>
        <row r="7">
          <cell r="B7">
            <v>8200</v>
          </cell>
        </row>
        <row r="8">
          <cell r="B8">
            <v>8200</v>
          </cell>
        </row>
        <row r="9">
          <cell r="B9">
            <v>8200</v>
          </cell>
        </row>
        <row r="10">
          <cell r="B10">
            <v>8200</v>
          </cell>
        </row>
        <row r="11">
          <cell r="B11">
            <v>8200</v>
          </cell>
        </row>
        <row r="12">
          <cell r="B12">
            <v>8200</v>
          </cell>
        </row>
        <row r="13">
          <cell r="B13">
            <v>8200</v>
          </cell>
        </row>
        <row r="14">
          <cell r="B14">
            <v>8200</v>
          </cell>
        </row>
        <row r="15">
          <cell r="B15">
            <v>8200</v>
          </cell>
        </row>
        <row r="16">
          <cell r="B16">
            <v>8200</v>
          </cell>
        </row>
        <row r="17">
          <cell r="B17">
            <v>8200</v>
          </cell>
        </row>
        <row r="18">
          <cell r="B18">
            <v>8200</v>
          </cell>
        </row>
        <row r="19">
          <cell r="B19">
            <v>8200</v>
          </cell>
        </row>
        <row r="20">
          <cell r="B20">
            <v>8200</v>
          </cell>
        </row>
        <row r="21">
          <cell r="B21">
            <v>8200</v>
          </cell>
        </row>
        <row r="22">
          <cell r="B22">
            <v>8200</v>
          </cell>
        </row>
        <row r="23">
          <cell r="B23">
            <v>8200</v>
          </cell>
        </row>
        <row r="24">
          <cell r="B24">
            <v>8200</v>
          </cell>
        </row>
        <row r="25">
          <cell r="B25">
            <v>8200</v>
          </cell>
        </row>
        <row r="26">
          <cell r="B26">
            <v>8200</v>
          </cell>
        </row>
        <row r="27">
          <cell r="B27">
            <v>8200</v>
          </cell>
        </row>
        <row r="28">
          <cell r="B28">
            <v>8200</v>
          </cell>
        </row>
        <row r="29">
          <cell r="B29">
            <v>8200</v>
          </cell>
        </row>
        <row r="30">
          <cell r="B30">
            <v>8200</v>
          </cell>
        </row>
        <row r="31">
          <cell r="B31">
            <v>8200</v>
          </cell>
        </row>
        <row r="32">
          <cell r="B32">
            <v>8200</v>
          </cell>
        </row>
        <row r="33">
          <cell r="B33">
            <v>8200</v>
          </cell>
        </row>
        <row r="34">
          <cell r="B34">
            <v>8200</v>
          </cell>
        </row>
        <row r="35">
          <cell r="B35">
            <v>8200</v>
          </cell>
        </row>
        <row r="36">
          <cell r="B36">
            <v>8200</v>
          </cell>
        </row>
        <row r="37">
          <cell r="B37">
            <v>8200</v>
          </cell>
        </row>
        <row r="38">
          <cell r="B38">
            <v>8200</v>
          </cell>
        </row>
        <row r="39">
          <cell r="B39">
            <v>8200</v>
          </cell>
        </row>
        <row r="40">
          <cell r="B40">
            <v>8200</v>
          </cell>
        </row>
        <row r="41">
          <cell r="B41">
            <v>8200</v>
          </cell>
        </row>
        <row r="42">
          <cell r="B42">
            <v>8200</v>
          </cell>
        </row>
        <row r="43">
          <cell r="B43">
            <v>8200</v>
          </cell>
        </row>
        <row r="44">
          <cell r="B44">
            <v>8200</v>
          </cell>
        </row>
        <row r="45">
          <cell r="B45">
            <v>8200</v>
          </cell>
        </row>
        <row r="46">
          <cell r="B46">
            <v>8200</v>
          </cell>
        </row>
        <row r="47">
          <cell r="B47">
            <v>8200</v>
          </cell>
        </row>
        <row r="48">
          <cell r="B48">
            <v>8200</v>
          </cell>
        </row>
        <row r="49">
          <cell r="B49">
            <v>8200</v>
          </cell>
        </row>
        <row r="50">
          <cell r="B50">
            <v>8200</v>
          </cell>
        </row>
        <row r="51">
          <cell r="B51">
            <v>8200</v>
          </cell>
        </row>
        <row r="52">
          <cell r="B52">
            <v>8200</v>
          </cell>
        </row>
        <row r="53">
          <cell r="B53">
            <v>8200</v>
          </cell>
        </row>
        <row r="54">
          <cell r="B54">
            <v>8200</v>
          </cell>
        </row>
        <row r="55">
          <cell r="B55">
            <v>8200</v>
          </cell>
        </row>
        <row r="56">
          <cell r="B56">
            <v>8200</v>
          </cell>
        </row>
        <row r="57">
          <cell r="B57">
            <v>8200</v>
          </cell>
        </row>
        <row r="58">
          <cell r="B58">
            <v>8200</v>
          </cell>
        </row>
        <row r="59">
          <cell r="B59">
            <v>8200</v>
          </cell>
        </row>
        <row r="60">
          <cell r="B60">
            <v>8200</v>
          </cell>
        </row>
        <row r="61">
          <cell r="B61">
            <v>8200</v>
          </cell>
        </row>
        <row r="62">
          <cell r="B62">
            <v>8200</v>
          </cell>
        </row>
        <row r="63">
          <cell r="B63">
            <v>8200</v>
          </cell>
        </row>
        <row r="64">
          <cell r="B64">
            <v>8200</v>
          </cell>
        </row>
        <row r="65">
          <cell r="B65">
            <v>8200</v>
          </cell>
        </row>
        <row r="66">
          <cell r="B66">
            <v>8200</v>
          </cell>
        </row>
        <row r="67">
          <cell r="B67">
            <v>8200</v>
          </cell>
        </row>
        <row r="68">
          <cell r="B68">
            <v>8200</v>
          </cell>
        </row>
        <row r="69">
          <cell r="B69">
            <v>8200</v>
          </cell>
        </row>
        <row r="70">
          <cell r="B70">
            <v>8200</v>
          </cell>
        </row>
        <row r="71">
          <cell r="B71">
            <v>8200</v>
          </cell>
        </row>
        <row r="72">
          <cell r="B72">
            <v>8200</v>
          </cell>
        </row>
        <row r="73">
          <cell r="B73">
            <v>8200</v>
          </cell>
        </row>
        <row r="74">
          <cell r="B74">
            <v>8200</v>
          </cell>
        </row>
        <row r="75">
          <cell r="B75">
            <v>8200</v>
          </cell>
        </row>
        <row r="76">
          <cell r="B76">
            <v>8200</v>
          </cell>
        </row>
        <row r="77">
          <cell r="B77">
            <v>8200</v>
          </cell>
        </row>
        <row r="78">
          <cell r="B78">
            <v>8200</v>
          </cell>
        </row>
        <row r="79">
          <cell r="B79">
            <v>8200</v>
          </cell>
        </row>
        <row r="80">
          <cell r="B80">
            <v>8202</v>
          </cell>
        </row>
        <row r="81">
          <cell r="B81">
            <v>8202</v>
          </cell>
        </row>
        <row r="82">
          <cell r="B82">
            <v>8202</v>
          </cell>
        </row>
        <row r="83">
          <cell r="B83">
            <v>8202</v>
          </cell>
        </row>
        <row r="84">
          <cell r="B84">
            <v>8202</v>
          </cell>
        </row>
        <row r="85">
          <cell r="B85">
            <v>8202</v>
          </cell>
        </row>
        <row r="86">
          <cell r="B86">
            <v>8202</v>
          </cell>
        </row>
        <row r="87">
          <cell r="B87">
            <v>8202</v>
          </cell>
        </row>
        <row r="88">
          <cell r="B88">
            <v>8202</v>
          </cell>
        </row>
        <row r="89">
          <cell r="B89">
            <v>8202</v>
          </cell>
        </row>
        <row r="90">
          <cell r="B90">
            <v>8203</v>
          </cell>
        </row>
        <row r="91">
          <cell r="B91">
            <v>8203</v>
          </cell>
        </row>
        <row r="92">
          <cell r="B92">
            <v>8203</v>
          </cell>
        </row>
        <row r="93">
          <cell r="B93">
            <v>8203</v>
          </cell>
        </row>
        <row r="94">
          <cell r="B94">
            <v>8203</v>
          </cell>
        </row>
        <row r="95">
          <cell r="B95">
            <v>8203</v>
          </cell>
        </row>
        <row r="96">
          <cell r="B96">
            <v>8203</v>
          </cell>
        </row>
        <row r="97">
          <cell r="B97">
            <v>8203</v>
          </cell>
        </row>
        <row r="98">
          <cell r="B98">
            <v>8203</v>
          </cell>
        </row>
        <row r="99">
          <cell r="B99">
            <v>8203</v>
          </cell>
        </row>
        <row r="100">
          <cell r="B100">
            <v>8203</v>
          </cell>
        </row>
        <row r="101">
          <cell r="B101">
            <v>8203</v>
          </cell>
        </row>
        <row r="102">
          <cell r="B102">
            <v>8203</v>
          </cell>
        </row>
        <row r="103">
          <cell r="B103">
            <v>8203</v>
          </cell>
        </row>
        <row r="104">
          <cell r="B104">
            <v>8203</v>
          </cell>
        </row>
        <row r="105">
          <cell r="B105">
            <v>8203</v>
          </cell>
        </row>
        <row r="106">
          <cell r="B106">
            <v>8203</v>
          </cell>
        </row>
        <row r="107">
          <cell r="B107">
            <v>8203</v>
          </cell>
        </row>
        <row r="108">
          <cell r="B108">
            <v>8204</v>
          </cell>
        </row>
        <row r="109">
          <cell r="B109">
            <v>8204</v>
          </cell>
        </row>
        <row r="110">
          <cell r="B110">
            <v>8204</v>
          </cell>
        </row>
        <row r="111">
          <cell r="B111">
            <v>8204</v>
          </cell>
        </row>
        <row r="112">
          <cell r="B112">
            <v>8204</v>
          </cell>
        </row>
        <row r="113">
          <cell r="B113">
            <v>8204</v>
          </cell>
        </row>
        <row r="114">
          <cell r="B114">
            <v>8204</v>
          </cell>
        </row>
        <row r="115">
          <cell r="B115">
            <v>8204</v>
          </cell>
        </row>
        <row r="116">
          <cell r="B116">
            <v>8204</v>
          </cell>
        </row>
        <row r="117">
          <cell r="B117">
            <v>8204</v>
          </cell>
        </row>
        <row r="118">
          <cell r="B118">
            <v>8204</v>
          </cell>
        </row>
        <row r="119">
          <cell r="B119">
            <v>8204</v>
          </cell>
        </row>
        <row r="120">
          <cell r="B120">
            <v>8271</v>
          </cell>
        </row>
        <row r="121">
          <cell r="B121">
            <v>8271</v>
          </cell>
        </row>
        <row r="122">
          <cell r="B122">
            <v>8271</v>
          </cell>
        </row>
        <row r="123">
          <cell r="B123">
            <v>8271</v>
          </cell>
        </row>
        <row r="124">
          <cell r="B124">
            <v>8271</v>
          </cell>
        </row>
        <row r="125">
          <cell r="B125">
            <v>8271</v>
          </cell>
        </row>
        <row r="126">
          <cell r="B126">
            <v>8271</v>
          </cell>
        </row>
        <row r="127">
          <cell r="B127">
            <v>8271</v>
          </cell>
        </row>
        <row r="128">
          <cell r="B128">
            <v>8271</v>
          </cell>
        </row>
        <row r="129">
          <cell r="B129">
            <v>8271</v>
          </cell>
        </row>
        <row r="130">
          <cell r="B130">
            <v>8271</v>
          </cell>
        </row>
        <row r="131">
          <cell r="B131">
            <v>8271</v>
          </cell>
        </row>
        <row r="132">
          <cell r="B132">
            <v>8271</v>
          </cell>
        </row>
        <row r="133">
          <cell r="B133">
            <v>8271</v>
          </cell>
        </row>
        <row r="134">
          <cell r="B134">
            <v>8271</v>
          </cell>
        </row>
        <row r="135">
          <cell r="B135">
            <v>8271</v>
          </cell>
        </row>
        <row r="136">
          <cell r="B136">
            <v>8271</v>
          </cell>
        </row>
        <row r="137">
          <cell r="B137">
            <v>8271</v>
          </cell>
        </row>
        <row r="138">
          <cell r="B138">
            <v>8271</v>
          </cell>
        </row>
        <row r="139">
          <cell r="B139">
            <v>8271</v>
          </cell>
        </row>
        <row r="140">
          <cell r="B140">
            <v>8271</v>
          </cell>
        </row>
        <row r="141">
          <cell r="B141">
            <v>8271</v>
          </cell>
        </row>
        <row r="142">
          <cell r="B142">
            <v>8271</v>
          </cell>
        </row>
        <row r="143">
          <cell r="B143">
            <v>8271</v>
          </cell>
        </row>
        <row r="144">
          <cell r="B144">
            <v>8271</v>
          </cell>
        </row>
        <row r="145">
          <cell r="B145">
            <v>8271</v>
          </cell>
        </row>
        <row r="146">
          <cell r="B146">
            <v>8271</v>
          </cell>
        </row>
        <row r="147">
          <cell r="B147">
            <v>8271</v>
          </cell>
        </row>
        <row r="148">
          <cell r="B148">
            <v>8271</v>
          </cell>
        </row>
        <row r="149">
          <cell r="B149">
            <v>8271</v>
          </cell>
        </row>
        <row r="150">
          <cell r="B150">
            <v>8271</v>
          </cell>
        </row>
        <row r="151">
          <cell r="B151">
            <v>8271</v>
          </cell>
        </row>
        <row r="152">
          <cell r="B152">
            <v>8271</v>
          </cell>
        </row>
        <row r="153">
          <cell r="B153">
            <v>8271</v>
          </cell>
        </row>
        <row r="154">
          <cell r="B154">
            <v>8273</v>
          </cell>
        </row>
        <row r="155">
          <cell r="B155">
            <v>8273</v>
          </cell>
        </row>
        <row r="156">
          <cell r="B156">
            <v>8273</v>
          </cell>
        </row>
        <row r="157">
          <cell r="B157">
            <v>8273</v>
          </cell>
        </row>
        <row r="158">
          <cell r="B158">
            <v>8273</v>
          </cell>
        </row>
        <row r="159">
          <cell r="B159">
            <v>8273</v>
          </cell>
        </row>
        <row r="160">
          <cell r="B160">
            <v>8273</v>
          </cell>
        </row>
        <row r="161">
          <cell r="B161">
            <v>8273</v>
          </cell>
        </row>
        <row r="162">
          <cell r="B162">
            <v>8273</v>
          </cell>
        </row>
        <row r="163">
          <cell r="B163">
            <v>8273</v>
          </cell>
        </row>
        <row r="164">
          <cell r="B164">
            <v>8273</v>
          </cell>
        </row>
        <row r="165">
          <cell r="B165">
            <v>8273</v>
          </cell>
        </row>
        <row r="166">
          <cell r="B166">
            <v>8273</v>
          </cell>
        </row>
        <row r="167">
          <cell r="B167">
            <v>8273</v>
          </cell>
        </row>
        <row r="168">
          <cell r="B168">
            <v>8273</v>
          </cell>
        </row>
        <row r="169">
          <cell r="B169">
            <v>8273</v>
          </cell>
        </row>
        <row r="170">
          <cell r="B170">
            <v>8273</v>
          </cell>
        </row>
        <row r="171">
          <cell r="B171">
            <v>8273</v>
          </cell>
        </row>
        <row r="172">
          <cell r="B172">
            <v>8273</v>
          </cell>
        </row>
        <row r="173">
          <cell r="B173">
            <v>8273</v>
          </cell>
        </row>
        <row r="174">
          <cell r="B174">
            <v>8273</v>
          </cell>
        </row>
        <row r="175">
          <cell r="B175">
            <v>8273</v>
          </cell>
        </row>
        <row r="176">
          <cell r="B176">
            <v>8273</v>
          </cell>
        </row>
        <row r="177">
          <cell r="B177">
            <v>8273</v>
          </cell>
        </row>
        <row r="178">
          <cell r="B178">
            <v>8273</v>
          </cell>
        </row>
        <row r="179">
          <cell r="B179">
            <v>8273</v>
          </cell>
        </row>
        <row r="180">
          <cell r="B180">
            <v>8273</v>
          </cell>
        </row>
      </sheetData>
      <sheetData sheetId="4">
        <row r="2">
          <cell r="B2">
            <v>8400</v>
          </cell>
        </row>
        <row r="3">
          <cell r="B3">
            <v>8400</v>
          </cell>
        </row>
        <row r="4">
          <cell r="B4">
            <v>8400</v>
          </cell>
        </row>
        <row r="5">
          <cell r="B5">
            <v>8400</v>
          </cell>
        </row>
        <row r="6">
          <cell r="B6">
            <v>8400</v>
          </cell>
        </row>
        <row r="7">
          <cell r="B7">
            <v>8400</v>
          </cell>
        </row>
        <row r="8">
          <cell r="B8">
            <v>8400</v>
          </cell>
        </row>
        <row r="9">
          <cell r="B9">
            <v>8400</v>
          </cell>
        </row>
        <row r="10">
          <cell r="B10">
            <v>8400</v>
          </cell>
        </row>
        <row r="11">
          <cell r="B11">
            <v>8400</v>
          </cell>
        </row>
        <row r="12">
          <cell r="B12">
            <v>8400</v>
          </cell>
        </row>
        <row r="13">
          <cell r="B13">
            <v>8400</v>
          </cell>
        </row>
        <row r="14">
          <cell r="B14">
            <v>8400</v>
          </cell>
        </row>
        <row r="15">
          <cell r="B15">
            <v>8400</v>
          </cell>
        </row>
        <row r="16">
          <cell r="B16">
            <v>8400</v>
          </cell>
        </row>
        <row r="17">
          <cell r="B17">
            <v>8400</v>
          </cell>
        </row>
        <row r="18">
          <cell r="B18">
            <v>8400</v>
          </cell>
        </row>
        <row r="19">
          <cell r="B19">
            <v>8400</v>
          </cell>
        </row>
        <row r="20">
          <cell r="B20">
            <v>8400</v>
          </cell>
        </row>
        <row r="21">
          <cell r="B21">
            <v>8400</v>
          </cell>
        </row>
        <row r="22">
          <cell r="B22">
            <v>8400</v>
          </cell>
        </row>
        <row r="23">
          <cell r="B23">
            <v>8400</v>
          </cell>
        </row>
        <row r="24">
          <cell r="B24">
            <v>8400</v>
          </cell>
        </row>
        <row r="25">
          <cell r="B25">
            <v>8400</v>
          </cell>
        </row>
        <row r="26">
          <cell r="B26">
            <v>8400</v>
          </cell>
        </row>
        <row r="27">
          <cell r="B27">
            <v>8400</v>
          </cell>
        </row>
        <row r="28">
          <cell r="B28">
            <v>8400</v>
          </cell>
        </row>
        <row r="29">
          <cell r="B29">
            <v>8400</v>
          </cell>
        </row>
        <row r="30">
          <cell r="B30">
            <v>8400</v>
          </cell>
        </row>
        <row r="31">
          <cell r="B31">
            <v>8400</v>
          </cell>
        </row>
        <row r="32">
          <cell r="B32">
            <v>8400</v>
          </cell>
        </row>
        <row r="33">
          <cell r="B33">
            <v>8400</v>
          </cell>
        </row>
        <row r="34">
          <cell r="B34">
            <v>8400</v>
          </cell>
        </row>
        <row r="35">
          <cell r="B35">
            <v>8400</v>
          </cell>
        </row>
        <row r="36">
          <cell r="B36">
            <v>8400</v>
          </cell>
        </row>
        <row r="37">
          <cell r="B37">
            <v>8400</v>
          </cell>
        </row>
        <row r="38">
          <cell r="B38">
            <v>8400</v>
          </cell>
        </row>
        <row r="39">
          <cell r="B39">
            <v>8400</v>
          </cell>
        </row>
        <row r="40">
          <cell r="B40">
            <v>8400</v>
          </cell>
        </row>
        <row r="41">
          <cell r="B41">
            <v>8400</v>
          </cell>
        </row>
        <row r="42">
          <cell r="B42">
            <v>8400</v>
          </cell>
        </row>
        <row r="43">
          <cell r="B43">
            <v>8400</v>
          </cell>
        </row>
        <row r="44">
          <cell r="B44">
            <v>8400</v>
          </cell>
        </row>
        <row r="45">
          <cell r="B45">
            <v>8400</v>
          </cell>
        </row>
        <row r="46">
          <cell r="B46">
            <v>8400</v>
          </cell>
        </row>
        <row r="47">
          <cell r="B47">
            <v>8400</v>
          </cell>
        </row>
        <row r="48">
          <cell r="B48">
            <v>8400</v>
          </cell>
        </row>
        <row r="49">
          <cell r="B49">
            <v>8400</v>
          </cell>
        </row>
        <row r="50">
          <cell r="B50">
            <v>8400</v>
          </cell>
        </row>
        <row r="51">
          <cell r="B51">
            <v>8400</v>
          </cell>
        </row>
        <row r="52">
          <cell r="B52">
            <v>8400</v>
          </cell>
        </row>
        <row r="53">
          <cell r="B53">
            <v>8400</v>
          </cell>
        </row>
        <row r="54">
          <cell r="B54">
            <v>8400</v>
          </cell>
        </row>
        <row r="55">
          <cell r="B55">
            <v>8400</v>
          </cell>
        </row>
        <row r="56">
          <cell r="B56">
            <v>8400</v>
          </cell>
        </row>
        <row r="57">
          <cell r="B57">
            <v>8400</v>
          </cell>
        </row>
        <row r="58">
          <cell r="B58">
            <v>8400</v>
          </cell>
        </row>
        <row r="59">
          <cell r="B59">
            <v>8400</v>
          </cell>
        </row>
        <row r="60">
          <cell r="B60">
            <v>8400</v>
          </cell>
        </row>
        <row r="61">
          <cell r="B61">
            <v>8400</v>
          </cell>
        </row>
        <row r="62">
          <cell r="B62">
            <v>8400</v>
          </cell>
        </row>
        <row r="63">
          <cell r="B63">
            <v>8400</v>
          </cell>
        </row>
        <row r="64">
          <cell r="B64">
            <v>8400</v>
          </cell>
        </row>
        <row r="65">
          <cell r="B65">
            <v>8400</v>
          </cell>
        </row>
        <row r="66">
          <cell r="B66">
            <v>8400</v>
          </cell>
        </row>
        <row r="67">
          <cell r="B67">
            <v>8400</v>
          </cell>
        </row>
        <row r="68">
          <cell r="B68">
            <v>8400</v>
          </cell>
        </row>
        <row r="69">
          <cell r="B69">
            <v>8400</v>
          </cell>
        </row>
        <row r="70">
          <cell r="B70">
            <v>8400</v>
          </cell>
        </row>
        <row r="71">
          <cell r="B71">
            <v>8400</v>
          </cell>
        </row>
        <row r="72">
          <cell r="B72">
            <v>8410</v>
          </cell>
        </row>
        <row r="73">
          <cell r="B73">
            <v>8410</v>
          </cell>
        </row>
        <row r="74">
          <cell r="B74">
            <v>8410</v>
          </cell>
        </row>
        <row r="75">
          <cell r="B75">
            <v>8410</v>
          </cell>
        </row>
        <row r="76">
          <cell r="B76">
            <v>8410</v>
          </cell>
        </row>
        <row r="77">
          <cell r="B77">
            <v>8421</v>
          </cell>
        </row>
        <row r="78">
          <cell r="B78">
            <v>8421</v>
          </cell>
        </row>
        <row r="79">
          <cell r="B79">
            <v>8421</v>
          </cell>
        </row>
        <row r="80">
          <cell r="B80">
            <v>8421</v>
          </cell>
        </row>
        <row r="81">
          <cell r="B81">
            <v>8421</v>
          </cell>
        </row>
        <row r="82">
          <cell r="B82">
            <v>8421</v>
          </cell>
        </row>
        <row r="83">
          <cell r="B83">
            <v>8421</v>
          </cell>
        </row>
        <row r="84">
          <cell r="B84">
            <v>8421</v>
          </cell>
        </row>
        <row r="85">
          <cell r="B85">
            <v>8421</v>
          </cell>
        </row>
        <row r="86">
          <cell r="B86">
            <v>8421</v>
          </cell>
        </row>
        <row r="87">
          <cell r="B87">
            <v>8421</v>
          </cell>
        </row>
        <row r="88">
          <cell r="B88">
            <v>8421</v>
          </cell>
        </row>
        <row r="89">
          <cell r="B89">
            <v>8421</v>
          </cell>
        </row>
        <row r="90">
          <cell r="B90">
            <v>8421</v>
          </cell>
        </row>
        <row r="91">
          <cell r="B91">
            <v>8421</v>
          </cell>
        </row>
        <row r="92">
          <cell r="B92">
            <v>8421</v>
          </cell>
        </row>
        <row r="93">
          <cell r="B93">
            <v>8421</v>
          </cell>
        </row>
        <row r="94">
          <cell r="B94">
            <v>8421</v>
          </cell>
        </row>
        <row r="95">
          <cell r="B95">
            <v>8421</v>
          </cell>
        </row>
        <row r="96">
          <cell r="B96">
            <v>8421</v>
          </cell>
        </row>
        <row r="97">
          <cell r="B97">
            <v>8421</v>
          </cell>
        </row>
        <row r="98">
          <cell r="B98">
            <v>8421</v>
          </cell>
        </row>
        <row r="99">
          <cell r="B99">
            <v>8421</v>
          </cell>
        </row>
        <row r="100">
          <cell r="B100">
            <v>8422</v>
          </cell>
        </row>
        <row r="101">
          <cell r="B101">
            <v>8422</v>
          </cell>
        </row>
        <row r="102">
          <cell r="B102">
            <v>8422</v>
          </cell>
        </row>
        <row r="103">
          <cell r="B103">
            <v>8422</v>
          </cell>
        </row>
        <row r="104">
          <cell r="B104">
            <v>8422</v>
          </cell>
        </row>
        <row r="105">
          <cell r="B105">
            <v>8422</v>
          </cell>
        </row>
        <row r="106">
          <cell r="B106">
            <v>8422</v>
          </cell>
        </row>
        <row r="107">
          <cell r="B107">
            <v>8422</v>
          </cell>
        </row>
        <row r="108">
          <cell r="B108">
            <v>8422</v>
          </cell>
        </row>
        <row r="109">
          <cell r="B109">
            <v>8422</v>
          </cell>
        </row>
        <row r="110">
          <cell r="B110">
            <v>8422</v>
          </cell>
        </row>
        <row r="111">
          <cell r="B111">
            <v>8422</v>
          </cell>
        </row>
        <row r="112">
          <cell r="B112">
            <v>8422</v>
          </cell>
        </row>
        <row r="113">
          <cell r="B113">
            <v>8422</v>
          </cell>
        </row>
        <row r="114">
          <cell r="B114">
            <v>8422</v>
          </cell>
        </row>
        <row r="115">
          <cell r="B115">
            <v>8422</v>
          </cell>
        </row>
        <row r="116">
          <cell r="B116">
            <v>8422</v>
          </cell>
        </row>
        <row r="117">
          <cell r="B117">
            <v>8422</v>
          </cell>
        </row>
        <row r="118">
          <cell r="B118">
            <v>8422</v>
          </cell>
        </row>
        <row r="119">
          <cell r="B119">
            <v>8422</v>
          </cell>
        </row>
        <row r="120">
          <cell r="B120">
            <v>8422</v>
          </cell>
        </row>
        <row r="121">
          <cell r="B121">
            <v>8422</v>
          </cell>
        </row>
        <row r="122">
          <cell r="B122">
            <v>8422</v>
          </cell>
        </row>
        <row r="123">
          <cell r="B123">
            <v>8424</v>
          </cell>
        </row>
        <row r="124">
          <cell r="B124">
            <v>8424</v>
          </cell>
        </row>
        <row r="125">
          <cell r="B125">
            <v>8424</v>
          </cell>
        </row>
        <row r="126">
          <cell r="B126">
            <v>8424</v>
          </cell>
        </row>
        <row r="127">
          <cell r="B127">
            <v>8424</v>
          </cell>
        </row>
        <row r="128">
          <cell r="B128">
            <v>8424</v>
          </cell>
        </row>
        <row r="129">
          <cell r="B129">
            <v>8424</v>
          </cell>
        </row>
        <row r="130">
          <cell r="B130">
            <v>8424</v>
          </cell>
        </row>
        <row r="131">
          <cell r="B131">
            <v>8424</v>
          </cell>
        </row>
        <row r="132">
          <cell r="B132">
            <v>8424</v>
          </cell>
        </row>
        <row r="133">
          <cell r="B133">
            <v>8424</v>
          </cell>
        </row>
        <row r="134">
          <cell r="B134">
            <v>8424</v>
          </cell>
        </row>
        <row r="135">
          <cell r="B135">
            <v>8424</v>
          </cell>
        </row>
        <row r="136">
          <cell r="B136">
            <v>8424</v>
          </cell>
        </row>
        <row r="137">
          <cell r="B137">
            <v>8424</v>
          </cell>
        </row>
        <row r="138">
          <cell r="B138">
            <v>8424</v>
          </cell>
        </row>
        <row r="139">
          <cell r="B139">
            <v>8424</v>
          </cell>
        </row>
        <row r="140">
          <cell r="B140">
            <v>8424</v>
          </cell>
        </row>
        <row r="141">
          <cell r="B141">
            <v>8424</v>
          </cell>
        </row>
        <row r="142">
          <cell r="B142">
            <v>8424</v>
          </cell>
        </row>
        <row r="143">
          <cell r="B143">
            <v>8424</v>
          </cell>
        </row>
        <row r="144">
          <cell r="B144">
            <v>8424</v>
          </cell>
        </row>
        <row r="145">
          <cell r="B145">
            <v>8424</v>
          </cell>
        </row>
        <row r="146">
          <cell r="B146">
            <v>8424</v>
          </cell>
        </row>
        <row r="147">
          <cell r="B147">
            <v>8424</v>
          </cell>
        </row>
        <row r="148">
          <cell r="B148">
            <v>8426</v>
          </cell>
        </row>
        <row r="149">
          <cell r="B149">
            <v>8426</v>
          </cell>
        </row>
        <row r="150">
          <cell r="B150">
            <v>8426</v>
          </cell>
        </row>
        <row r="151">
          <cell r="B151">
            <v>8426</v>
          </cell>
        </row>
      </sheetData>
      <sheetData sheetId="5">
        <row r="1">
          <cell r="AY1" t="str">
            <v>PERIOD</v>
          </cell>
          <cell r="AZ1" t="str">
            <v>PERIOD_END_DATE</v>
          </cell>
        </row>
        <row r="2">
          <cell r="AY2">
            <v>1</v>
          </cell>
          <cell r="AZ2" t="str">
            <v>31 January 2000</v>
          </cell>
        </row>
        <row r="3">
          <cell r="AY3">
            <v>2</v>
          </cell>
          <cell r="AZ3" t="str">
            <v>29 February 2000</v>
          </cell>
        </row>
        <row r="4">
          <cell r="AY4">
            <v>3</v>
          </cell>
          <cell r="AZ4" t="str">
            <v>31 March 2000</v>
          </cell>
        </row>
        <row r="5">
          <cell r="AY5">
            <v>4</v>
          </cell>
          <cell r="AZ5" t="str">
            <v>30 April 2000</v>
          </cell>
        </row>
        <row r="6">
          <cell r="AY6">
            <v>5</v>
          </cell>
          <cell r="AZ6" t="str">
            <v>31 May 2000</v>
          </cell>
        </row>
        <row r="7">
          <cell r="AY7">
            <v>6</v>
          </cell>
          <cell r="AZ7" t="str">
            <v>30 June 2000</v>
          </cell>
        </row>
        <row r="8">
          <cell r="AY8">
            <v>7</v>
          </cell>
          <cell r="AZ8" t="str">
            <v>31 July 2000</v>
          </cell>
        </row>
        <row r="9">
          <cell r="AY9">
            <v>8</v>
          </cell>
          <cell r="AZ9" t="str">
            <v>31 August 2000</v>
          </cell>
        </row>
        <row r="10">
          <cell r="AY10">
            <v>9</v>
          </cell>
          <cell r="AZ10" t="str">
            <v>30 September 2000</v>
          </cell>
        </row>
        <row r="11">
          <cell r="AY11">
            <v>10</v>
          </cell>
          <cell r="AZ11" t="str">
            <v>31 October 2000</v>
          </cell>
        </row>
        <row r="12">
          <cell r="AY12">
            <v>11</v>
          </cell>
          <cell r="AZ12" t="str">
            <v>30 November 2000</v>
          </cell>
        </row>
        <row r="13">
          <cell r="AY13">
            <v>12</v>
          </cell>
          <cell r="AZ13" t="str">
            <v>31 December 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REPRT5Adummy2"/>
      <sheetName val="MREPRT5Adummy2.xls"/>
    </sheetNames>
    <definedNames>
      <definedName name="Macro10"/>
      <definedName name="Macro11"/>
      <definedName name="Macro12"/>
      <definedName name="Macro4"/>
      <definedName name="Macro9"/>
      <definedName name="Print1"/>
      <definedName name="Print10"/>
      <definedName name="Print11"/>
      <definedName name="Print12"/>
      <definedName name="Print13"/>
      <definedName name="Print14"/>
      <definedName name="Print3"/>
      <definedName name="Print4"/>
      <definedName name="Print7"/>
      <definedName name="Print8"/>
      <definedName name="Print9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V113"/>
  <sheetViews>
    <sheetView topLeftCell="A19" zoomScale="75" workbookViewId="0">
      <selection activeCell="V7" sqref="V7"/>
    </sheetView>
  </sheetViews>
  <sheetFormatPr defaultColWidth="9.109375" defaultRowHeight="15.6"/>
  <cols>
    <col min="1" max="2" width="9.109375" style="1"/>
    <col min="3" max="3" width="2.109375" style="13" customWidth="1"/>
    <col min="4" max="4" width="8.33203125" style="1" customWidth="1"/>
    <col min="5" max="5" width="9.44140625" style="1" customWidth="1"/>
    <col min="6" max="6" width="11.44140625" style="1" customWidth="1"/>
    <col min="7" max="7" width="5.6640625" style="1" customWidth="1"/>
    <col min="8" max="8" width="2.44140625" style="9" customWidth="1"/>
    <col min="9" max="9" width="29.33203125" style="1" customWidth="1"/>
    <col min="10" max="10" width="1" style="1" customWidth="1"/>
    <col min="11" max="11" width="9.44140625" style="1" customWidth="1"/>
    <col min="12" max="12" width="10.44140625" style="1" bestFit="1" customWidth="1"/>
    <col min="13" max="13" width="8.33203125" style="1" customWidth="1"/>
    <col min="14" max="14" width="10.44140625" style="1" bestFit="1" customWidth="1"/>
    <col min="15" max="15" width="6.6640625" style="1" customWidth="1"/>
    <col min="16" max="16" width="8.6640625" style="1" customWidth="1"/>
    <col min="17" max="17" width="10.44140625" style="1" customWidth="1"/>
    <col min="18" max="18" width="5.33203125" style="1" customWidth="1"/>
    <col min="19" max="19" width="2.5546875" style="1" customWidth="1"/>
    <col min="20" max="21" width="11.6640625" style="1" customWidth="1"/>
    <col min="22" max="22" width="9.109375" style="13"/>
    <col min="23" max="23" width="32.33203125" style="13" customWidth="1"/>
    <col min="24" max="25" width="11" style="13" customWidth="1"/>
    <col min="26" max="26" width="10.5546875" style="13" customWidth="1"/>
    <col min="27" max="29" width="10.88671875" style="13" customWidth="1"/>
    <col min="30" max="30" width="11.109375" style="13" customWidth="1"/>
    <col min="31" max="31" width="10.5546875" style="13" customWidth="1"/>
    <col min="32" max="32" width="9.88671875" style="13" customWidth="1"/>
    <col min="33" max="33" width="11.109375" style="13" customWidth="1"/>
    <col min="34" max="34" width="11" style="13" customWidth="1"/>
    <col min="35" max="35" width="10.5546875" style="13" customWidth="1"/>
    <col min="36" max="37" width="11" style="13" customWidth="1"/>
    <col min="38" max="38" width="10.5546875" style="13" customWidth="1"/>
    <col min="39" max="40" width="9.109375" style="13"/>
    <col min="41" max="16384" width="9.109375" style="1"/>
  </cols>
  <sheetData>
    <row r="3" spans="3:48" ht="15.75" customHeight="1"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60"/>
      <c r="T3" s="61"/>
      <c r="U3" s="61"/>
      <c r="V3" s="61"/>
      <c r="W3" s="61"/>
      <c r="X3" s="61"/>
    </row>
    <row r="4" spans="3:48" ht="15.75" customHeight="1">
      <c r="C4" s="48"/>
      <c r="D4" s="12" t="s">
        <v>54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62"/>
      <c r="T4" s="61"/>
      <c r="U4" s="61"/>
      <c r="V4" s="61"/>
      <c r="W4" s="61"/>
      <c r="X4" s="61"/>
    </row>
    <row r="5" spans="3:48" ht="15.75" customHeight="1">
      <c r="C5" s="48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9"/>
      <c r="T5" s="12"/>
      <c r="U5" s="12"/>
    </row>
    <row r="6" spans="3:48">
      <c r="C6" s="48"/>
      <c r="D6" s="12"/>
      <c r="E6" s="42"/>
      <c r="F6" s="42"/>
      <c r="G6" s="42"/>
      <c r="H6" s="12"/>
      <c r="I6" s="42"/>
      <c r="J6" s="42"/>
      <c r="K6" s="42"/>
      <c r="L6" s="42"/>
      <c r="M6" s="42"/>
      <c r="N6" s="42"/>
      <c r="O6" s="42"/>
      <c r="P6" s="42"/>
      <c r="Q6" s="13"/>
      <c r="R6" s="13"/>
      <c r="S6" s="50"/>
      <c r="T6" s="13"/>
      <c r="U6" s="13"/>
    </row>
    <row r="7" spans="3:48">
      <c r="C7" s="48"/>
      <c r="D7" s="41"/>
      <c r="E7" s="42"/>
      <c r="F7" s="42"/>
      <c r="G7" s="13"/>
      <c r="H7" s="40"/>
      <c r="I7" s="13"/>
      <c r="J7" s="13"/>
      <c r="K7" s="13"/>
      <c r="L7" s="41"/>
      <c r="M7" s="42"/>
      <c r="N7" s="42"/>
      <c r="O7" s="42"/>
      <c r="P7" s="41"/>
      <c r="Q7" s="42"/>
      <c r="R7" s="42"/>
      <c r="S7" s="50"/>
      <c r="T7" s="13"/>
      <c r="U7" s="13"/>
    </row>
    <row r="8" spans="3:48" s="2" customFormat="1" ht="15">
      <c r="C8" s="51"/>
      <c r="D8" s="14" t="s">
        <v>0</v>
      </c>
      <c r="E8" s="15"/>
      <c r="F8" s="21"/>
      <c r="G8" s="20"/>
      <c r="H8" s="22"/>
      <c r="I8" s="22"/>
      <c r="J8" s="22"/>
      <c r="K8" s="22"/>
      <c r="L8" s="74" t="s">
        <v>1</v>
      </c>
      <c r="M8" s="75"/>
      <c r="N8" s="76"/>
      <c r="O8" s="42"/>
      <c r="P8" s="23" t="s">
        <v>14</v>
      </c>
      <c r="Q8" s="39"/>
      <c r="R8" s="42"/>
      <c r="S8" s="5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3:48" s="2" customFormat="1" ht="41.4">
      <c r="C9" s="51"/>
      <c r="D9" s="44" t="s">
        <v>41</v>
      </c>
      <c r="E9" s="44" t="s">
        <v>15</v>
      </c>
      <c r="F9" s="44" t="s">
        <v>42</v>
      </c>
      <c r="G9" s="20"/>
      <c r="H9" s="22"/>
      <c r="I9" s="20"/>
      <c r="J9" s="20"/>
      <c r="K9" s="44"/>
      <c r="L9" s="44" t="s">
        <v>4</v>
      </c>
      <c r="M9" s="45" t="s">
        <v>43</v>
      </c>
      <c r="N9" s="44" t="s">
        <v>42</v>
      </c>
      <c r="O9" s="42"/>
      <c r="P9" s="44" t="s">
        <v>41</v>
      </c>
      <c r="Q9" s="45" t="s">
        <v>56</v>
      </c>
      <c r="R9" s="42"/>
      <c r="S9" s="50"/>
      <c r="T9" s="20"/>
      <c r="U9" s="20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0"/>
    </row>
    <row r="10" spans="3:48" s="2" customFormat="1" ht="15">
      <c r="C10" s="51"/>
      <c r="D10" s="16"/>
      <c r="E10" s="16"/>
      <c r="F10" s="16"/>
      <c r="G10" s="20"/>
      <c r="H10" s="43" t="s">
        <v>5</v>
      </c>
      <c r="I10" s="20"/>
      <c r="J10" s="20"/>
      <c r="K10" s="20"/>
      <c r="L10" s="20"/>
      <c r="M10" s="20"/>
      <c r="O10" s="42"/>
      <c r="P10" s="20"/>
      <c r="Q10" s="20"/>
      <c r="R10" s="20"/>
      <c r="S10" s="50"/>
      <c r="T10" s="20"/>
      <c r="U10" s="2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0"/>
    </row>
    <row r="11" spans="3:48" s="2" customFormat="1" ht="17.399999999999999">
      <c r="C11" s="51"/>
      <c r="D11" s="20">
        <v>1170</v>
      </c>
      <c r="E11" s="20">
        <v>1200</v>
      </c>
      <c r="F11" s="59">
        <f>D11-E11</f>
        <v>-30</v>
      </c>
      <c r="G11" s="11">
        <f>IF(ABS(F11)&lt;$G$74,"",IF(ABS(F11/E11)&lt;$G$75,0,IF(F11&gt;0,1,-1)))</f>
        <v>0</v>
      </c>
      <c r="H11" s="22"/>
      <c r="I11" s="20" t="s">
        <v>18</v>
      </c>
      <c r="J11" s="20"/>
      <c r="K11" s="20"/>
      <c r="L11" s="20">
        <v>8800</v>
      </c>
      <c r="M11" s="63">
        <v>8300</v>
      </c>
      <c r="N11" s="64">
        <f>L11-M11</f>
        <v>500</v>
      </c>
      <c r="O11" s="11">
        <f>IF(ABS(N11)&lt;$I$74,"",IF(ABS(N11/M11)&lt;$I$75,0,IF(N11&gt;0,1,-1)))</f>
        <v>0</v>
      </c>
      <c r="P11" s="16">
        <v>6700</v>
      </c>
      <c r="Q11" s="53">
        <f>P11/L11</f>
        <v>0.76136363636363635</v>
      </c>
      <c r="R11" s="11" t="str">
        <f>IF(ABS(Q11)&lt;$I$74,"",IF(ABS(Q11/P11)&lt;$I$75,0,IF(Q11&gt;0,1,-1)))</f>
        <v/>
      </c>
      <c r="S11" s="50"/>
      <c r="T11" s="20"/>
      <c r="U11" s="20"/>
      <c r="V11" s="26"/>
      <c r="W11" s="27" t="s">
        <v>5</v>
      </c>
      <c r="X11" s="25" t="str">
        <f t="shared" ref="X11:AL11" si="0">X19</f>
        <v>Oct  xx</v>
      </c>
      <c r="Y11" s="25" t="str">
        <f t="shared" si="0"/>
        <v>Nov xx</v>
      </c>
      <c r="Z11" s="25" t="str">
        <f t="shared" si="0"/>
        <v>Dec xx</v>
      </c>
      <c r="AA11" s="25" t="str">
        <f t="shared" si="0"/>
        <v>Jan xx</v>
      </c>
      <c r="AB11" s="25" t="str">
        <f t="shared" si="0"/>
        <v>Feb xx</v>
      </c>
      <c r="AC11" s="25" t="str">
        <f t="shared" si="0"/>
        <v>Mar xx</v>
      </c>
      <c r="AD11" s="25" t="str">
        <f t="shared" si="0"/>
        <v>Apr xx</v>
      </c>
      <c r="AE11" s="25" t="str">
        <f t="shared" si="0"/>
        <v>May xx</v>
      </c>
      <c r="AF11" s="25" t="str">
        <f t="shared" si="0"/>
        <v>Jun xx</v>
      </c>
      <c r="AG11" s="25" t="str">
        <f t="shared" si="0"/>
        <v>Jul xx</v>
      </c>
      <c r="AH11" s="25" t="str">
        <f t="shared" si="0"/>
        <v>Aug xx</v>
      </c>
      <c r="AI11" s="25" t="str">
        <f t="shared" si="0"/>
        <v>Sep xx</v>
      </c>
      <c r="AJ11" s="25" t="str">
        <f t="shared" si="0"/>
        <v>Oct xx</v>
      </c>
      <c r="AK11" s="25" t="str">
        <f t="shared" si="0"/>
        <v>Nov xx</v>
      </c>
      <c r="AL11" s="25" t="str">
        <f t="shared" si="0"/>
        <v>Dec xx</v>
      </c>
      <c r="AM11" s="26"/>
      <c r="AN11" s="20"/>
      <c r="AQ11" s="63">
        <v>6147.9</v>
      </c>
      <c r="AR11" s="63">
        <v>5631.1</v>
      </c>
      <c r="AS11" s="64">
        <f>AQ11-AR11</f>
        <v>516.79999999999927</v>
      </c>
      <c r="AT11" s="11">
        <f>IF(ABS(AS11)&lt;$G$74,"",IF(ABS(AS11/AR11)&lt;$G$75,0,IF(AS11&gt;0,1,-1)))</f>
        <v>0</v>
      </c>
      <c r="AU11" s="63">
        <v>8260.6</v>
      </c>
      <c r="AV11" s="20">
        <v>8800</v>
      </c>
    </row>
    <row r="12" spans="3:48" s="2" customFormat="1" ht="17.399999999999999">
      <c r="C12" s="51"/>
      <c r="D12" s="20">
        <v>220</v>
      </c>
      <c r="E12" s="20">
        <f>D12-20</f>
        <v>200</v>
      </c>
      <c r="F12" s="59">
        <f>D12-E12</f>
        <v>20</v>
      </c>
      <c r="G12" s="11">
        <f>IF(ABS(F12)&lt;$G$74,"",IF(ABS(F12/E12)&lt;$G$75,0,IF(F12&gt;0,1,-1)))</f>
        <v>1</v>
      </c>
      <c r="H12" s="22"/>
      <c r="I12" s="20" t="s">
        <v>19</v>
      </c>
      <c r="J12" s="20"/>
      <c r="K12" s="20"/>
      <c r="L12" s="20">
        <v>3800</v>
      </c>
      <c r="M12" s="20">
        <v>3900</v>
      </c>
      <c r="N12" s="59">
        <f>L12-M12</f>
        <v>-100</v>
      </c>
      <c r="O12" s="11" t="str">
        <f t="shared" ref="O12:O28" si="1">IF(ABS(N12)&lt;$I$74,"",IF(ABS(N12/M12)&lt;$I$75,0,IF(N12&gt;0,1,-1)))</f>
        <v/>
      </c>
      <c r="P12" s="16">
        <v>2750</v>
      </c>
      <c r="Q12" s="53">
        <f t="shared" ref="Q12:Q28" si="2">P12/L12</f>
        <v>0.72368421052631582</v>
      </c>
      <c r="R12" s="53"/>
      <c r="S12" s="50"/>
      <c r="T12" s="20"/>
      <c r="U12" s="20"/>
      <c r="V12" s="26"/>
      <c r="W12" s="28" t="str">
        <f>I11</f>
        <v>Revenue 1</v>
      </c>
      <c r="X12" s="29">
        <v>938</v>
      </c>
      <c r="Y12" s="29">
        <v>998</v>
      </c>
      <c r="Z12" s="29">
        <v>1058</v>
      </c>
      <c r="AA12" s="29">
        <v>1118</v>
      </c>
      <c r="AB12" s="29">
        <v>1178</v>
      </c>
      <c r="AC12" s="29">
        <v>1238</v>
      </c>
      <c r="AD12" s="29">
        <v>1248</v>
      </c>
      <c r="AE12" s="29">
        <v>1258</v>
      </c>
      <c r="AF12" s="29">
        <v>1268</v>
      </c>
      <c r="AG12" s="29">
        <v>1278</v>
      </c>
      <c r="AH12" s="29">
        <v>1288</v>
      </c>
      <c r="AI12" s="29">
        <v>1298</v>
      </c>
      <c r="AJ12" s="29">
        <v>1308</v>
      </c>
      <c r="AK12" s="29">
        <v>1318</v>
      </c>
      <c r="AL12" s="20">
        <v>1170</v>
      </c>
      <c r="AM12" s="26"/>
      <c r="AN12" s="20"/>
      <c r="AQ12" s="20">
        <v>2766</v>
      </c>
      <c r="AR12" s="20">
        <v>2903</v>
      </c>
      <c r="AS12" s="59">
        <f>AQ12-AR12</f>
        <v>-137</v>
      </c>
      <c r="AT12" s="11">
        <f>IF(ABS(AS12)&lt;$G$74,"",IF(ABS(AS12/AR12)&lt;$G$75,0,IF(AS12&gt;0,1,-1)))</f>
        <v>0</v>
      </c>
      <c r="AU12" s="20">
        <v>3947</v>
      </c>
      <c r="AV12" s="20">
        <v>3800</v>
      </c>
    </row>
    <row r="13" spans="3:48" s="2" customFormat="1" ht="17.399999999999999">
      <c r="C13" s="51"/>
      <c r="D13" s="20">
        <v>220</v>
      </c>
      <c r="E13" s="20">
        <v>220</v>
      </c>
      <c r="F13" s="59">
        <f>D13-E13</f>
        <v>0</v>
      </c>
      <c r="G13" s="11" t="str">
        <f>IF(ABS(F13)&lt;$G$74,"",IF(ABS(F13/E13)&lt;$G$75,0,IF(F13&gt;0,1,-1)))</f>
        <v/>
      </c>
      <c r="H13" s="22"/>
      <c r="I13" s="20" t="s">
        <v>20</v>
      </c>
      <c r="J13" s="20"/>
      <c r="K13" s="20"/>
      <c r="L13" s="20">
        <v>2300</v>
      </c>
      <c r="M13" s="20">
        <v>2200</v>
      </c>
      <c r="N13" s="59">
        <f>L13-M13</f>
        <v>100</v>
      </c>
      <c r="O13" s="11" t="str">
        <f t="shared" si="1"/>
        <v/>
      </c>
      <c r="P13" s="16">
        <v>1750</v>
      </c>
      <c r="Q13" s="53">
        <f t="shared" si="2"/>
        <v>0.76086956521739135</v>
      </c>
      <c r="R13" s="53"/>
      <c r="S13" s="50"/>
      <c r="T13" s="20"/>
      <c r="U13" s="20"/>
      <c r="V13" s="26"/>
      <c r="W13" s="28" t="str">
        <f>I12</f>
        <v>Revenue 2</v>
      </c>
      <c r="X13" s="29">
        <v>176</v>
      </c>
      <c r="Y13" s="29">
        <v>196</v>
      </c>
      <c r="Z13" s="29">
        <v>216</v>
      </c>
      <c r="AA13" s="29">
        <v>236</v>
      </c>
      <c r="AB13" s="29">
        <v>256</v>
      </c>
      <c r="AC13" s="29">
        <v>276</v>
      </c>
      <c r="AD13" s="29">
        <v>271</v>
      </c>
      <c r="AE13" s="29">
        <v>266</v>
      </c>
      <c r="AF13" s="29">
        <v>261</v>
      </c>
      <c r="AG13" s="29">
        <v>256</v>
      </c>
      <c r="AH13" s="29">
        <v>251</v>
      </c>
      <c r="AI13" s="29">
        <v>246</v>
      </c>
      <c r="AJ13" s="29">
        <v>241</v>
      </c>
      <c r="AK13" s="29">
        <v>236</v>
      </c>
      <c r="AL13" s="20">
        <v>220</v>
      </c>
      <c r="AM13" s="26"/>
      <c r="AN13" s="20"/>
      <c r="AQ13" s="20">
        <v>1745</v>
      </c>
      <c r="AR13" s="20">
        <v>1633</v>
      </c>
      <c r="AS13" s="59">
        <f>AQ13-AR13</f>
        <v>112</v>
      </c>
      <c r="AT13" s="11">
        <f>IF(ABS(AS13)&lt;$G$74,"",IF(ABS(AS13/AR13)&lt;$G$75,0,IF(AS13&gt;0,1,-1)))</f>
        <v>0</v>
      </c>
      <c r="AU13" s="20">
        <v>2190</v>
      </c>
      <c r="AV13" s="20">
        <v>2300</v>
      </c>
    </row>
    <row r="14" spans="3:48" s="2" customFormat="1" ht="17.399999999999999">
      <c r="C14" s="51"/>
      <c r="D14" s="20">
        <v>190</v>
      </c>
      <c r="E14" s="20">
        <f>D14-20</f>
        <v>170</v>
      </c>
      <c r="F14" s="59">
        <f>D14-E14</f>
        <v>20</v>
      </c>
      <c r="G14" s="11">
        <f>IF(ABS(F14)&lt;$G$74,"",IF(ABS(F14/E14)&lt;$G$75,0,IF(F14&gt;0,1,-1)))</f>
        <v>1</v>
      </c>
      <c r="H14" s="22"/>
      <c r="I14" s="20" t="s">
        <v>21</v>
      </c>
      <c r="J14" s="20"/>
      <c r="K14" s="20"/>
      <c r="L14" s="20">
        <f>1400</f>
        <v>1400</v>
      </c>
      <c r="M14" s="20">
        <v>1400</v>
      </c>
      <c r="N14" s="59">
        <f>L14-M14</f>
        <v>0</v>
      </c>
      <c r="O14" s="11" t="str">
        <f t="shared" si="1"/>
        <v/>
      </c>
      <c r="P14" s="16">
        <v>1250</v>
      </c>
      <c r="Q14" s="53">
        <f t="shared" si="2"/>
        <v>0.8928571428571429</v>
      </c>
      <c r="R14" s="11">
        <v>1</v>
      </c>
      <c r="S14" s="50"/>
      <c r="T14" s="20"/>
      <c r="U14" s="20"/>
      <c r="V14" s="26"/>
      <c r="W14" s="28" t="str">
        <f>I13</f>
        <v>Revenue 3</v>
      </c>
      <c r="X14" s="31">
        <v>90</v>
      </c>
      <c r="Y14" s="31">
        <v>105</v>
      </c>
      <c r="Z14" s="31">
        <v>120</v>
      </c>
      <c r="AA14" s="31">
        <v>135</v>
      </c>
      <c r="AB14" s="31">
        <v>150</v>
      </c>
      <c r="AC14" s="31">
        <v>165</v>
      </c>
      <c r="AD14" s="31">
        <v>175</v>
      </c>
      <c r="AE14" s="31">
        <v>185</v>
      </c>
      <c r="AF14" s="31">
        <v>195</v>
      </c>
      <c r="AG14" s="31">
        <v>205</v>
      </c>
      <c r="AH14" s="31">
        <v>215</v>
      </c>
      <c r="AI14" s="31">
        <v>225</v>
      </c>
      <c r="AJ14" s="31">
        <v>235</v>
      </c>
      <c r="AK14" s="31">
        <v>245</v>
      </c>
      <c r="AL14" s="20">
        <v>220</v>
      </c>
      <c r="AM14" s="26"/>
      <c r="AN14" s="20"/>
      <c r="AQ14" s="20">
        <f>(161+12+68+91)+1000</f>
        <v>1332</v>
      </c>
      <c r="AR14" s="20">
        <f>(117+81+79)+1000</f>
        <v>1277</v>
      </c>
      <c r="AS14" s="59">
        <f>AQ14-AR14</f>
        <v>55</v>
      </c>
      <c r="AT14" s="11">
        <f>IF(ABS(AS14)&lt;$G$74,"",IF(ABS(AS14/AR14)&lt;$G$75,0,IF(AS14&gt;0,1,-1)))</f>
        <v>0</v>
      </c>
      <c r="AU14" s="20">
        <f>(119+156+97)+1000</f>
        <v>1372</v>
      </c>
      <c r="AV14" s="20">
        <f>1400</f>
        <v>1400</v>
      </c>
    </row>
    <row r="15" spans="3:48" s="2" customFormat="1" ht="17.399999999999999">
      <c r="C15" s="51"/>
      <c r="D15" s="17">
        <f>SUM(D11:D14)</f>
        <v>1800</v>
      </c>
      <c r="E15" s="17">
        <f>SUM(E11:E14)</f>
        <v>1790</v>
      </c>
      <c r="F15" s="65">
        <f>SUM(F11:F14)</f>
        <v>10</v>
      </c>
      <c r="G15" s="11" t="str">
        <f>IF(ABS(F15)&lt;$G$74,"",IF(ABS(F15/E15)&lt;$G$75,0,IF(F15&gt;0,1,-1)))</f>
        <v/>
      </c>
      <c r="H15" s="43" t="s">
        <v>6</v>
      </c>
      <c r="I15" s="66"/>
      <c r="J15" s="20"/>
      <c r="K15" s="20"/>
      <c r="L15" s="17">
        <f>SUM(L11:L14)</f>
        <v>16300</v>
      </c>
      <c r="M15" s="17">
        <f>SUM(M11:M14)</f>
        <v>15800</v>
      </c>
      <c r="N15" s="65">
        <f>SUM(N11:N14)</f>
        <v>500</v>
      </c>
      <c r="O15" s="11">
        <f t="shared" si="1"/>
        <v>0</v>
      </c>
      <c r="P15" s="17">
        <f>SUM(P11:P14)</f>
        <v>12450</v>
      </c>
      <c r="Q15" s="53">
        <f t="shared" si="2"/>
        <v>0.76380368098159512</v>
      </c>
      <c r="R15" s="53"/>
      <c r="S15" s="50"/>
      <c r="T15" s="20"/>
      <c r="U15" s="20"/>
      <c r="V15" s="26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6"/>
      <c r="AN15" s="20"/>
      <c r="AQ15" s="17">
        <f>SUM(AQ11:AQ14)</f>
        <v>11990.9</v>
      </c>
      <c r="AR15" s="17">
        <f>SUM(AR11:AR14)</f>
        <v>11444.1</v>
      </c>
      <c r="AS15" s="65">
        <f>SUM(AS11:AS14)</f>
        <v>546.79999999999927</v>
      </c>
      <c r="AT15" s="11">
        <f>IF(ABS(AS15)&lt;$G$74,"",IF(ABS(AS15/AR15)&lt;$G$75,0,IF(AS15&gt;0,1,-1)))</f>
        <v>0</v>
      </c>
      <c r="AU15" s="17">
        <f>SUM(AU11:AU14)</f>
        <v>15769.6</v>
      </c>
      <c r="AV15" s="17">
        <f>SUM(AV11:AV14)</f>
        <v>16300</v>
      </c>
    </row>
    <row r="16" spans="3:48" s="2" customFormat="1" ht="9" customHeight="1">
      <c r="C16" s="51"/>
      <c r="D16" s="16"/>
      <c r="E16" s="16"/>
      <c r="F16" s="59"/>
      <c r="G16" s="11"/>
      <c r="H16" s="43"/>
      <c r="I16" s="66"/>
      <c r="J16" s="20"/>
      <c r="K16" s="20"/>
      <c r="L16" s="16"/>
      <c r="M16" s="16"/>
      <c r="N16" s="59"/>
      <c r="O16" s="11" t="str">
        <f t="shared" si="1"/>
        <v/>
      </c>
      <c r="P16" s="16"/>
      <c r="Q16" s="53"/>
      <c r="R16" s="53"/>
      <c r="S16" s="50"/>
      <c r="T16" s="20"/>
      <c r="U16" s="20"/>
      <c r="V16" s="26"/>
      <c r="W16" s="28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0"/>
      <c r="AM16" s="26"/>
      <c r="AN16" s="20"/>
      <c r="AQ16" s="16"/>
      <c r="AR16" s="16"/>
      <c r="AS16" s="59"/>
      <c r="AT16" s="11"/>
      <c r="AU16" s="16"/>
      <c r="AV16" s="16"/>
    </row>
    <row r="17" spans="3:48" s="2" customFormat="1" ht="17.399999999999999">
      <c r="C17" s="51"/>
      <c r="D17" s="20">
        <v>250</v>
      </c>
      <c r="E17" s="20">
        <v>270</v>
      </c>
      <c r="F17" s="59">
        <f>E17-D17</f>
        <v>20</v>
      </c>
      <c r="G17" s="11"/>
      <c r="H17" s="73" t="s">
        <v>55</v>
      </c>
      <c r="I17" s="66"/>
      <c r="J17" s="20"/>
      <c r="K17" s="20"/>
      <c r="L17" s="20">
        <v>1500</v>
      </c>
      <c r="M17" s="20">
        <v>1600</v>
      </c>
      <c r="N17" s="59">
        <f>M17-L17</f>
        <v>100</v>
      </c>
      <c r="O17" s="11" t="str">
        <f t="shared" si="1"/>
        <v/>
      </c>
      <c r="P17" s="16">
        <v>1050</v>
      </c>
      <c r="Q17" s="53">
        <f t="shared" si="2"/>
        <v>0.7</v>
      </c>
      <c r="R17" s="53"/>
      <c r="S17" s="50"/>
      <c r="T17" s="20"/>
      <c r="U17" s="20"/>
      <c r="V17" s="26"/>
      <c r="W17" s="32" t="s">
        <v>23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>
        <f>SUM(AK12:AK14)-D15-D27</f>
        <v>-931</v>
      </c>
      <c r="AL17" s="26"/>
      <c r="AM17" s="26"/>
      <c r="AN17" s="20"/>
      <c r="AQ17" s="20">
        <v>1371</v>
      </c>
      <c r="AR17" s="20">
        <v>1484</v>
      </c>
      <c r="AS17" s="59">
        <f>AR17-AQ17</f>
        <v>113</v>
      </c>
      <c r="AT17" s="11">
        <f>IF(ABS(AS17)&lt;$G$74,"",IF(ABS(AS17/AR17)&lt;$G$75,0,IF(AS17&gt;0,1,-1)))</f>
        <v>0</v>
      </c>
      <c r="AU17" s="20">
        <v>1607</v>
      </c>
      <c r="AV17" s="20">
        <v>1500</v>
      </c>
    </row>
    <row r="18" spans="3:48" s="2" customFormat="1" ht="6.75" customHeight="1">
      <c r="C18" s="51"/>
      <c r="D18" s="16"/>
      <c r="E18" s="16"/>
      <c r="F18" s="59"/>
      <c r="G18" s="11"/>
      <c r="H18" s="67"/>
      <c r="I18" s="66"/>
      <c r="J18" s="20"/>
      <c r="K18" s="20"/>
      <c r="L18" s="16"/>
      <c r="M18" s="16"/>
      <c r="N18" s="59"/>
      <c r="O18" s="11" t="str">
        <f t="shared" si="1"/>
        <v/>
      </c>
      <c r="P18" s="16"/>
      <c r="Q18" s="53"/>
      <c r="R18" s="53"/>
      <c r="S18" s="50"/>
      <c r="T18" s="20"/>
      <c r="U18" s="20"/>
      <c r="V18" s="26"/>
      <c r="W18" s="32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3"/>
      <c r="AL18" s="26"/>
      <c r="AM18" s="26"/>
      <c r="AN18" s="20"/>
      <c r="AQ18" s="16"/>
      <c r="AR18" s="16"/>
      <c r="AS18" s="59"/>
      <c r="AT18" s="11"/>
      <c r="AU18" s="16"/>
      <c r="AV18" s="16"/>
    </row>
    <row r="19" spans="3:48" s="2" customFormat="1" ht="17.399999999999999">
      <c r="C19" s="51"/>
      <c r="D19" s="16"/>
      <c r="E19" s="16"/>
      <c r="F19" s="59"/>
      <c r="G19" s="11"/>
      <c r="H19" s="22" t="s">
        <v>35</v>
      </c>
      <c r="I19" s="20"/>
      <c r="J19" s="20"/>
      <c r="K19" s="20"/>
      <c r="L19" s="16"/>
      <c r="M19" s="16"/>
      <c r="N19" s="59"/>
      <c r="O19" s="11" t="str">
        <f t="shared" si="1"/>
        <v/>
      </c>
      <c r="P19" s="16"/>
      <c r="Q19" s="53"/>
      <c r="R19" s="53"/>
      <c r="S19" s="50"/>
      <c r="T19" s="20"/>
      <c r="U19" s="20"/>
      <c r="V19" s="26"/>
      <c r="W19" s="34" t="s">
        <v>10</v>
      </c>
      <c r="X19" s="25" t="s">
        <v>53</v>
      </c>
      <c r="Y19" s="25" t="s">
        <v>39</v>
      </c>
      <c r="Z19" s="25" t="s">
        <v>40</v>
      </c>
      <c r="AA19" s="25" t="s">
        <v>44</v>
      </c>
      <c r="AB19" s="25" t="s">
        <v>45</v>
      </c>
      <c r="AC19" s="25" t="s">
        <v>46</v>
      </c>
      <c r="AD19" s="25" t="s">
        <v>47</v>
      </c>
      <c r="AE19" s="25" t="s">
        <v>48</v>
      </c>
      <c r="AF19" s="25" t="s">
        <v>49</v>
      </c>
      <c r="AG19" s="25" t="s">
        <v>50</v>
      </c>
      <c r="AH19" s="25" t="s">
        <v>51</v>
      </c>
      <c r="AI19" s="25" t="s">
        <v>52</v>
      </c>
      <c r="AJ19" s="25" t="s">
        <v>38</v>
      </c>
      <c r="AK19" s="25" t="s">
        <v>39</v>
      </c>
      <c r="AL19" s="25" t="s">
        <v>40</v>
      </c>
      <c r="AM19" s="26"/>
      <c r="AN19" s="20"/>
      <c r="AQ19" s="16"/>
      <c r="AR19" s="16"/>
      <c r="AS19" s="59"/>
      <c r="AT19" s="11"/>
      <c r="AU19" s="16"/>
      <c r="AV19" s="16"/>
    </row>
    <row r="20" spans="3:48" s="2" customFormat="1" ht="17.399999999999999">
      <c r="C20" s="51"/>
      <c r="D20" s="20">
        <v>250</v>
      </c>
      <c r="E20" s="20">
        <f>D20-20</f>
        <v>230</v>
      </c>
      <c r="F20" s="59">
        <f t="shared" ref="F20:F26" si="3">E20-D20</f>
        <v>-20</v>
      </c>
      <c r="G20" s="11">
        <f t="shared" ref="G20:G28" si="4">IF(ABS(F20)&lt;$G$74,"",IF(ABS(F20/E20)&lt;$G$75,0,IF(F20&gt;0,1,-1)))</f>
        <v>0</v>
      </c>
      <c r="H20" s="22"/>
      <c r="I20" s="20" t="s">
        <v>28</v>
      </c>
      <c r="J20" s="20"/>
      <c r="K20" s="20"/>
      <c r="L20" s="20">
        <v>3400</v>
      </c>
      <c r="M20" s="20">
        <v>3100</v>
      </c>
      <c r="N20" s="59">
        <f t="shared" ref="N20:N26" si="5">M20-L20</f>
        <v>-300</v>
      </c>
      <c r="O20" s="11">
        <f t="shared" si="1"/>
        <v>0</v>
      </c>
      <c r="P20" s="16">
        <v>2450</v>
      </c>
      <c r="Q20" s="53">
        <f t="shared" si="2"/>
        <v>0.72058823529411764</v>
      </c>
      <c r="R20" s="53"/>
      <c r="S20" s="50"/>
      <c r="T20" s="20"/>
      <c r="U20" s="20"/>
      <c r="V20" s="26"/>
      <c r="W20" s="28" t="s">
        <v>28</v>
      </c>
      <c r="X20" s="29">
        <v>240</v>
      </c>
      <c r="Y20" s="29">
        <v>245</v>
      </c>
      <c r="Z20" s="29">
        <v>250</v>
      </c>
      <c r="AA20" s="29">
        <v>255</v>
      </c>
      <c r="AB20" s="29">
        <v>260</v>
      </c>
      <c r="AC20" s="29">
        <v>265</v>
      </c>
      <c r="AD20" s="29">
        <v>270</v>
      </c>
      <c r="AE20" s="29">
        <v>275</v>
      </c>
      <c r="AF20" s="29">
        <v>272</v>
      </c>
      <c r="AG20" s="29">
        <v>269</v>
      </c>
      <c r="AH20" s="29">
        <v>266</v>
      </c>
      <c r="AI20" s="29">
        <v>263</v>
      </c>
      <c r="AJ20" s="29">
        <v>260</v>
      </c>
      <c r="AK20" s="29">
        <v>257</v>
      </c>
      <c r="AL20" s="20">
        <v>250</v>
      </c>
      <c r="AM20" s="26"/>
      <c r="AN20" s="20"/>
      <c r="AQ20" s="20">
        <f>(1055+659)+1000</f>
        <v>2714</v>
      </c>
      <c r="AR20" s="20">
        <f>(808+610)+1000</f>
        <v>2418</v>
      </c>
      <c r="AS20" s="59">
        <f t="shared" ref="AS20:AS26" si="6">AR20-AQ20</f>
        <v>-296</v>
      </c>
      <c r="AT20" s="11">
        <f t="shared" ref="AT20:AT28" si="7">IF(ABS(AS20)&lt;$G$74,"",IF(ABS(AS20/AR20)&lt;$G$75,0,IF(AS20&gt;0,1,-1)))</f>
        <v>-1</v>
      </c>
      <c r="AU20" s="20">
        <f>(1234+839)+1000</f>
        <v>3073</v>
      </c>
      <c r="AV20" s="20">
        <v>3400</v>
      </c>
    </row>
    <row r="21" spans="3:48" s="2" customFormat="1" ht="17.399999999999999">
      <c r="C21" s="51"/>
      <c r="D21" s="20">
        <v>230</v>
      </c>
      <c r="E21" s="20">
        <f>D21-20</f>
        <v>210</v>
      </c>
      <c r="F21" s="59">
        <f t="shared" si="3"/>
        <v>-20</v>
      </c>
      <c r="G21" s="11">
        <f t="shared" si="4"/>
        <v>0</v>
      </c>
      <c r="H21" s="22"/>
      <c r="I21" s="20" t="s">
        <v>29</v>
      </c>
      <c r="J21" s="20"/>
      <c r="K21" s="20"/>
      <c r="L21" s="20">
        <v>2500</v>
      </c>
      <c r="M21" s="20">
        <v>2800</v>
      </c>
      <c r="N21" s="59">
        <f t="shared" si="5"/>
        <v>300</v>
      </c>
      <c r="O21" s="11">
        <f t="shared" si="1"/>
        <v>1</v>
      </c>
      <c r="P21" s="16">
        <v>2100</v>
      </c>
      <c r="Q21" s="53">
        <f t="shared" si="2"/>
        <v>0.84</v>
      </c>
      <c r="R21" s="53"/>
      <c r="S21" s="50"/>
      <c r="T21" s="20"/>
      <c r="U21" s="20"/>
      <c r="V21" s="26"/>
      <c r="W21" s="28" t="s">
        <v>29</v>
      </c>
      <c r="X21" s="29">
        <v>160</v>
      </c>
      <c r="Y21" s="29">
        <v>165</v>
      </c>
      <c r="Z21" s="29">
        <v>170</v>
      </c>
      <c r="AA21" s="29">
        <v>175</v>
      </c>
      <c r="AB21" s="29">
        <v>180</v>
      </c>
      <c r="AC21" s="29">
        <v>185</v>
      </c>
      <c r="AD21" s="29">
        <v>190</v>
      </c>
      <c r="AE21" s="29">
        <v>195</v>
      </c>
      <c r="AF21" s="29">
        <v>200</v>
      </c>
      <c r="AG21" s="29">
        <v>205</v>
      </c>
      <c r="AH21" s="29">
        <v>210</v>
      </c>
      <c r="AI21" s="29">
        <v>215</v>
      </c>
      <c r="AJ21" s="29">
        <v>220</v>
      </c>
      <c r="AK21" s="29">
        <v>225</v>
      </c>
      <c r="AL21" s="20">
        <v>230</v>
      </c>
      <c r="AM21" s="26"/>
      <c r="AN21" s="20"/>
      <c r="AQ21" s="20">
        <v>2085</v>
      </c>
      <c r="AR21" s="20">
        <v>2177</v>
      </c>
      <c r="AS21" s="59">
        <f t="shared" si="6"/>
        <v>92</v>
      </c>
      <c r="AT21" s="11">
        <f t="shared" si="7"/>
        <v>0</v>
      </c>
      <c r="AU21" s="20">
        <v>2786</v>
      </c>
      <c r="AV21" s="20">
        <v>2700</v>
      </c>
    </row>
    <row r="22" spans="3:48" s="2" customFormat="1" ht="17.399999999999999">
      <c r="C22" s="51"/>
      <c r="D22" s="20">
        <v>110</v>
      </c>
      <c r="E22" s="20">
        <v>140</v>
      </c>
      <c r="F22" s="59">
        <f t="shared" si="3"/>
        <v>30</v>
      </c>
      <c r="G22" s="11">
        <f t="shared" si="4"/>
        <v>1</v>
      </c>
      <c r="H22" s="22"/>
      <c r="I22" s="20" t="s">
        <v>30</v>
      </c>
      <c r="J22" s="20"/>
      <c r="K22" s="20"/>
      <c r="L22" s="20">
        <v>1900</v>
      </c>
      <c r="M22" s="20">
        <v>1800</v>
      </c>
      <c r="N22" s="59">
        <f t="shared" si="5"/>
        <v>-100</v>
      </c>
      <c r="O22" s="11" t="str">
        <f t="shared" si="1"/>
        <v/>
      </c>
      <c r="P22" s="16">
        <v>1450</v>
      </c>
      <c r="Q22" s="53">
        <f t="shared" si="2"/>
        <v>0.76315789473684215</v>
      </c>
      <c r="R22" s="53"/>
      <c r="S22" s="50"/>
      <c r="T22" s="20"/>
      <c r="U22" s="20"/>
      <c r="V22" s="26"/>
      <c r="W22" s="28" t="s">
        <v>30</v>
      </c>
      <c r="X22" s="29">
        <v>70</v>
      </c>
      <c r="Y22" s="29">
        <v>75</v>
      </c>
      <c r="Z22" s="29">
        <v>80</v>
      </c>
      <c r="AA22" s="29">
        <v>85</v>
      </c>
      <c r="AB22" s="29">
        <v>90</v>
      </c>
      <c r="AC22" s="29">
        <v>95</v>
      </c>
      <c r="AD22" s="29">
        <v>100</v>
      </c>
      <c r="AE22" s="29">
        <v>105</v>
      </c>
      <c r="AF22" s="29">
        <v>102</v>
      </c>
      <c r="AG22" s="29">
        <v>99</v>
      </c>
      <c r="AH22" s="29">
        <v>96</v>
      </c>
      <c r="AI22" s="29">
        <v>93</v>
      </c>
      <c r="AJ22" s="29">
        <v>90</v>
      </c>
      <c r="AK22" s="29">
        <v>87</v>
      </c>
      <c r="AL22" s="20">
        <v>110</v>
      </c>
      <c r="AM22" s="26"/>
      <c r="AN22" s="20"/>
      <c r="AQ22" s="20">
        <v>1525</v>
      </c>
      <c r="AR22" s="20">
        <v>1456</v>
      </c>
      <c r="AS22" s="59">
        <f t="shared" si="6"/>
        <v>-69</v>
      </c>
      <c r="AT22" s="11">
        <f t="shared" si="7"/>
        <v>0</v>
      </c>
      <c r="AU22" s="20">
        <v>1819</v>
      </c>
      <c r="AV22" s="20">
        <v>1900</v>
      </c>
    </row>
    <row r="23" spans="3:48" s="2" customFormat="1" ht="17.399999999999999">
      <c r="C23" s="51"/>
      <c r="D23" s="20">
        <v>100</v>
      </c>
      <c r="E23" s="20">
        <f>D23-20</f>
        <v>80</v>
      </c>
      <c r="F23" s="59">
        <f t="shared" si="3"/>
        <v>-20</v>
      </c>
      <c r="G23" s="11">
        <f t="shared" si="4"/>
        <v>-1</v>
      </c>
      <c r="H23" s="22"/>
      <c r="I23" s="20" t="s">
        <v>31</v>
      </c>
      <c r="J23" s="20"/>
      <c r="K23" s="20"/>
      <c r="L23" s="20">
        <v>1300</v>
      </c>
      <c r="M23" s="20">
        <v>1200</v>
      </c>
      <c r="N23" s="59">
        <f t="shared" si="5"/>
        <v>-100</v>
      </c>
      <c r="O23" s="11" t="str">
        <f t="shared" si="1"/>
        <v/>
      </c>
      <c r="P23" s="16">
        <v>850</v>
      </c>
      <c r="Q23" s="53">
        <f t="shared" si="2"/>
        <v>0.65384615384615385</v>
      </c>
      <c r="R23" s="11">
        <v>1</v>
      </c>
      <c r="S23" s="50"/>
      <c r="T23" s="20"/>
      <c r="U23" s="20"/>
      <c r="V23" s="26"/>
      <c r="W23" s="28" t="s">
        <v>31</v>
      </c>
      <c r="X23" s="29">
        <v>30</v>
      </c>
      <c r="Y23" s="29">
        <v>35</v>
      </c>
      <c r="Z23" s="29">
        <v>40</v>
      </c>
      <c r="AA23" s="29">
        <v>45</v>
      </c>
      <c r="AB23" s="29">
        <v>50</v>
      </c>
      <c r="AC23" s="29">
        <v>55</v>
      </c>
      <c r="AD23" s="29">
        <v>60</v>
      </c>
      <c r="AE23" s="29">
        <v>65</v>
      </c>
      <c r="AF23" s="29">
        <v>70</v>
      </c>
      <c r="AG23" s="29">
        <v>75</v>
      </c>
      <c r="AH23" s="29">
        <v>80</v>
      </c>
      <c r="AI23" s="29">
        <v>85</v>
      </c>
      <c r="AJ23" s="29">
        <v>90</v>
      </c>
      <c r="AK23" s="29">
        <v>95</v>
      </c>
      <c r="AL23" s="20">
        <v>100</v>
      </c>
      <c r="AM23" s="26"/>
      <c r="AN23" s="20"/>
      <c r="AQ23" s="20">
        <v>1050</v>
      </c>
      <c r="AR23" s="20">
        <v>1092</v>
      </c>
      <c r="AS23" s="59">
        <f t="shared" si="6"/>
        <v>42</v>
      </c>
      <c r="AT23" s="11">
        <f t="shared" si="7"/>
        <v>0</v>
      </c>
      <c r="AU23" s="20">
        <v>1124</v>
      </c>
      <c r="AV23" s="20">
        <v>1100</v>
      </c>
    </row>
    <row r="24" spans="3:48" s="2" customFormat="1" ht="17.399999999999999">
      <c r="C24" s="51"/>
      <c r="D24" s="20">
        <v>80</v>
      </c>
      <c r="E24" s="20">
        <v>70</v>
      </c>
      <c r="F24" s="59">
        <f t="shared" si="3"/>
        <v>-10</v>
      </c>
      <c r="G24" s="11" t="str">
        <f t="shared" si="4"/>
        <v/>
      </c>
      <c r="H24" s="22"/>
      <c r="I24" s="20" t="s">
        <v>32</v>
      </c>
      <c r="J24" s="20"/>
      <c r="K24" s="20"/>
      <c r="L24" s="20">
        <v>1900</v>
      </c>
      <c r="M24" s="20">
        <v>1900</v>
      </c>
      <c r="N24" s="59">
        <f t="shared" si="5"/>
        <v>0</v>
      </c>
      <c r="O24" s="11" t="str">
        <f t="shared" si="1"/>
        <v/>
      </c>
      <c r="P24" s="16">
        <v>1450</v>
      </c>
      <c r="Q24" s="53">
        <f t="shared" si="2"/>
        <v>0.76315789473684215</v>
      </c>
      <c r="R24" s="53"/>
      <c r="S24" s="50"/>
      <c r="T24" s="20"/>
      <c r="U24" s="68"/>
      <c r="V24" s="26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6"/>
      <c r="AN24" s="20"/>
      <c r="AQ24" s="20">
        <f>(586+71)+1000</f>
        <v>1657</v>
      </c>
      <c r="AR24" s="20">
        <f>(621+78)+1000</f>
        <v>1699</v>
      </c>
      <c r="AS24" s="59">
        <f t="shared" si="6"/>
        <v>42</v>
      </c>
      <c r="AT24" s="11">
        <f t="shared" si="7"/>
        <v>0</v>
      </c>
      <c r="AU24" s="20">
        <f>(806+103)+1000</f>
        <v>1909</v>
      </c>
      <c r="AV24" s="20">
        <v>1900</v>
      </c>
    </row>
    <row r="25" spans="3:48" s="2" customFormat="1" ht="17.399999999999999">
      <c r="C25" s="51"/>
      <c r="D25" s="20">
        <v>70</v>
      </c>
      <c r="E25" s="20">
        <v>50</v>
      </c>
      <c r="F25" s="59">
        <f t="shared" si="3"/>
        <v>-20</v>
      </c>
      <c r="G25" s="11">
        <f t="shared" si="4"/>
        <v>-1</v>
      </c>
      <c r="H25" s="10"/>
      <c r="I25" s="20" t="s">
        <v>33</v>
      </c>
      <c r="J25" s="69"/>
      <c r="K25" s="69"/>
      <c r="L25" s="20">
        <v>1600</v>
      </c>
      <c r="M25" s="20">
        <v>1600</v>
      </c>
      <c r="N25" s="59">
        <f t="shared" si="5"/>
        <v>0</v>
      </c>
      <c r="O25" s="11" t="str">
        <f t="shared" si="1"/>
        <v/>
      </c>
      <c r="P25" s="16">
        <v>1250</v>
      </c>
      <c r="Q25" s="53">
        <f t="shared" si="2"/>
        <v>0.78125</v>
      </c>
      <c r="R25" s="53"/>
      <c r="S25" s="50"/>
      <c r="T25" s="20"/>
      <c r="U25" s="20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0"/>
      <c r="AQ25" s="20">
        <v>1465</v>
      </c>
      <c r="AR25" s="20">
        <v>1503</v>
      </c>
      <c r="AS25" s="59">
        <f t="shared" si="6"/>
        <v>38</v>
      </c>
      <c r="AT25" s="11">
        <f t="shared" si="7"/>
        <v>0</v>
      </c>
      <c r="AU25" s="20">
        <f>(623)+1000</f>
        <v>1623</v>
      </c>
      <c r="AV25" s="20">
        <v>1600</v>
      </c>
    </row>
    <row r="26" spans="3:48" s="2" customFormat="1" ht="17.399999999999999">
      <c r="C26" s="51"/>
      <c r="D26" s="16">
        <v>90</v>
      </c>
      <c r="E26" s="16">
        <v>40</v>
      </c>
      <c r="F26" s="70">
        <f t="shared" si="3"/>
        <v>-50</v>
      </c>
      <c r="G26" s="11">
        <f t="shared" si="4"/>
        <v>-1</v>
      </c>
      <c r="H26" s="10"/>
      <c r="I26" s="20" t="s">
        <v>34</v>
      </c>
      <c r="J26" s="69"/>
      <c r="K26" s="69"/>
      <c r="L26" s="56">
        <v>1400</v>
      </c>
      <c r="M26" s="56">
        <v>600</v>
      </c>
      <c r="N26" s="70">
        <f t="shared" si="5"/>
        <v>-800</v>
      </c>
      <c r="O26" s="11">
        <f t="shared" si="1"/>
        <v>-1</v>
      </c>
      <c r="P26" s="2">
        <v>1470</v>
      </c>
      <c r="Q26" s="53">
        <f t="shared" si="2"/>
        <v>1.05</v>
      </c>
      <c r="R26" s="11">
        <v>-1</v>
      </c>
      <c r="S26" s="50"/>
      <c r="T26" s="20"/>
      <c r="U26" s="20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0"/>
      <c r="AQ26" s="56">
        <f>(AQ27-SUM(AQ20:AQ25))+1000</f>
        <v>-3578</v>
      </c>
      <c r="AR26" s="56">
        <f>(AR27-SUM(AR20:AR25))+1000</f>
        <v>-3714</v>
      </c>
      <c r="AS26" s="70">
        <f t="shared" si="6"/>
        <v>-136</v>
      </c>
      <c r="AT26" s="11">
        <f t="shared" si="7"/>
        <v>0</v>
      </c>
      <c r="AU26" s="56">
        <f>(AU27-SUM(AU20:AU25))+1000</f>
        <v>666</v>
      </c>
      <c r="AV26" s="56">
        <f>(AV27-SUM(AV20:AV25))+1000</f>
        <v>1400</v>
      </c>
    </row>
    <row r="27" spans="3:48" s="2" customFormat="1" ht="17.399999999999999">
      <c r="C27" s="51"/>
      <c r="D27" s="18">
        <f>SUM(D20:D26)</f>
        <v>930</v>
      </c>
      <c r="E27" s="18">
        <f>SUM(E20:E26)</f>
        <v>820</v>
      </c>
      <c r="F27" s="59">
        <f>SUM(F20:F26)</f>
        <v>-110</v>
      </c>
      <c r="G27" s="11">
        <f t="shared" si="4"/>
        <v>-1</v>
      </c>
      <c r="H27" s="54" t="s">
        <v>36</v>
      </c>
      <c r="I27" s="10"/>
      <c r="J27" s="20"/>
      <c r="K27" s="20"/>
      <c r="L27" s="16">
        <f>SUM(L20:L26)</f>
        <v>14000</v>
      </c>
      <c r="M27" s="16">
        <f>SUM(M20:M26)</f>
        <v>13000</v>
      </c>
      <c r="N27" s="59">
        <f>SUM(N20:N26)</f>
        <v>-1000</v>
      </c>
      <c r="O27" s="11">
        <f t="shared" si="1"/>
        <v>0</v>
      </c>
      <c r="P27" s="17">
        <f>SUM(P20:P26)</f>
        <v>11020</v>
      </c>
      <c r="Q27" s="53">
        <f t="shared" si="2"/>
        <v>0.78714285714285714</v>
      </c>
      <c r="R27" s="53"/>
      <c r="S27" s="5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Q27" s="16">
        <f>5918</f>
        <v>5918</v>
      </c>
      <c r="AR27" s="16">
        <v>5631</v>
      </c>
      <c r="AS27" s="59">
        <f>AQ27-AR27</f>
        <v>287</v>
      </c>
      <c r="AT27" s="11">
        <f t="shared" si="7"/>
        <v>0</v>
      </c>
      <c r="AU27" s="16">
        <v>12000</v>
      </c>
      <c r="AV27" s="16">
        <v>13000</v>
      </c>
    </row>
    <row r="28" spans="3:48" s="2" customFormat="1" ht="18" thickBot="1">
      <c r="C28" s="51"/>
      <c r="D28" s="19">
        <f>D15-D17-D27</f>
        <v>620</v>
      </c>
      <c r="E28" s="19">
        <f>E15-E17-E27</f>
        <v>700</v>
      </c>
      <c r="F28" s="71">
        <f>F15+F17+F27</f>
        <v>-80</v>
      </c>
      <c r="G28" s="11">
        <f t="shared" si="4"/>
        <v>-1</v>
      </c>
      <c r="H28" s="22" t="s">
        <v>7</v>
      </c>
      <c r="I28" s="20"/>
      <c r="J28" s="20"/>
      <c r="K28" s="20"/>
      <c r="L28" s="19">
        <f>L15-L17-L27</f>
        <v>800</v>
      </c>
      <c r="M28" s="19">
        <f>M15-M17-M27</f>
        <v>1200</v>
      </c>
      <c r="N28" s="71">
        <f>N15+N17+N27</f>
        <v>-400</v>
      </c>
      <c r="O28" s="11">
        <f t="shared" si="1"/>
        <v>-1</v>
      </c>
      <c r="P28" s="19">
        <f>P15-P17-P27</f>
        <v>380</v>
      </c>
      <c r="Q28" s="53">
        <f t="shared" si="2"/>
        <v>0.47499999999999998</v>
      </c>
      <c r="R28" s="11">
        <v>-1</v>
      </c>
      <c r="S28" s="50"/>
      <c r="T28" s="20"/>
      <c r="U28" s="20"/>
      <c r="V28" s="20"/>
      <c r="W28" s="14" t="s">
        <v>16</v>
      </c>
      <c r="X28" s="15"/>
      <c r="Y28" s="21"/>
      <c r="Z28" s="13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Q28" s="19">
        <f>AQ15-AQ17-AQ27</f>
        <v>4701.8999999999996</v>
      </c>
      <c r="AR28" s="19">
        <f>AR15-AR17-AR27</f>
        <v>4329.1000000000004</v>
      </c>
      <c r="AS28" s="71">
        <f>AS15-AS17-AS27</f>
        <v>146.79999999999927</v>
      </c>
      <c r="AT28" s="11">
        <f t="shared" si="7"/>
        <v>0</v>
      </c>
      <c r="AU28" s="19">
        <f>AU15-AU17-AU27</f>
        <v>2162.6000000000004</v>
      </c>
      <c r="AV28" s="19">
        <f>AV15-AV17-AV27</f>
        <v>1800</v>
      </c>
    </row>
    <row r="29" spans="3:48" s="2" customFormat="1" thickTop="1">
      <c r="C29" s="51"/>
      <c r="D29" s="20"/>
      <c r="E29" s="20"/>
      <c r="F29" s="20"/>
      <c r="G29" s="20"/>
      <c r="H29" s="22"/>
      <c r="I29" s="20"/>
      <c r="J29" s="20"/>
      <c r="K29" s="20"/>
      <c r="L29" s="16"/>
      <c r="M29" s="20"/>
      <c r="N29" s="20"/>
      <c r="O29" s="20"/>
      <c r="P29" s="20"/>
      <c r="Q29" s="20"/>
      <c r="R29" s="20"/>
      <c r="S29" s="50"/>
      <c r="T29" s="20"/>
      <c r="U29" s="20"/>
      <c r="V29" s="20"/>
      <c r="W29" s="44" t="s">
        <v>2</v>
      </c>
      <c r="X29" s="44" t="s">
        <v>17</v>
      </c>
      <c r="Y29" s="44" t="s">
        <v>3</v>
      </c>
      <c r="Z29" s="4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3:48" s="2" customFormat="1" ht="15">
      <c r="C30" s="51"/>
      <c r="D30" s="10"/>
      <c r="E30" s="20"/>
      <c r="F30" s="20"/>
      <c r="G30" s="24"/>
      <c r="H30" s="10"/>
      <c r="I30" s="20"/>
      <c r="J30" s="20"/>
      <c r="K30" s="10"/>
      <c r="L30" s="24"/>
      <c r="M30" s="10"/>
      <c r="N30" s="20"/>
      <c r="O30" s="20"/>
      <c r="P30" s="20"/>
      <c r="Q30" s="20"/>
      <c r="R30" s="20"/>
      <c r="S30" s="5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3:48" s="2" customFormat="1" ht="17.399999999999999">
      <c r="C31" s="51"/>
      <c r="D31" s="10"/>
      <c r="E31" s="4"/>
      <c r="F31" s="4"/>
      <c r="G31" s="10"/>
      <c r="H31" s="1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50"/>
      <c r="T31" s="20"/>
      <c r="U31" s="20"/>
      <c r="V31" s="20"/>
      <c r="W31" s="63">
        <f t="shared" ref="W31:X34" si="8">ROUND(AQ11,-1)</f>
        <v>6150</v>
      </c>
      <c r="X31" s="63">
        <f t="shared" si="8"/>
        <v>5630</v>
      </c>
      <c r="Y31" s="64">
        <f>W31-X31</f>
        <v>520</v>
      </c>
      <c r="Z31" s="11">
        <f t="shared" ref="Z31:Z48" si="9">IF(ABS(Y31)&lt;$I$74,"",IF(ABS(Y31/X31)&lt;$I$75,0,IF(Y31&gt;0,1,-1)))</f>
        <v>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3:48" s="2" customFormat="1" ht="17.399999999999999">
      <c r="C32" s="51"/>
      <c r="D32" s="5"/>
      <c r="E32" s="6"/>
      <c r="F32" s="6"/>
      <c r="G32" s="6"/>
      <c r="H32" s="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52"/>
      <c r="T32" s="20"/>
      <c r="U32" s="20"/>
      <c r="V32" s="20"/>
      <c r="W32" s="63">
        <f t="shared" si="8"/>
        <v>2770</v>
      </c>
      <c r="X32" s="63">
        <f t="shared" si="8"/>
        <v>2900</v>
      </c>
      <c r="Y32" s="59">
        <f>W32-X32</f>
        <v>-130</v>
      </c>
      <c r="Z32" s="11" t="str">
        <f t="shared" si="9"/>
        <v/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3:40" s="2" customFormat="1" ht="17.399999999999999">
      <c r="C33" s="51"/>
      <c r="D33" s="10"/>
      <c r="E33" s="10"/>
      <c r="F33" s="10"/>
      <c r="G33" s="7"/>
      <c r="H33" s="1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52"/>
      <c r="T33" s="20"/>
      <c r="U33" s="20"/>
      <c r="V33" s="20"/>
      <c r="W33" s="63">
        <f t="shared" si="8"/>
        <v>1750</v>
      </c>
      <c r="X33" s="63">
        <f t="shared" si="8"/>
        <v>1630</v>
      </c>
      <c r="Y33" s="59">
        <f>W33-X33</f>
        <v>120</v>
      </c>
      <c r="Z33" s="11" t="str">
        <f t="shared" si="9"/>
        <v/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3:40" s="2" customFormat="1" ht="17.399999999999999">
      <c r="C34" s="51"/>
      <c r="D34" s="10"/>
      <c r="E34" s="10"/>
      <c r="F34" s="10"/>
      <c r="G34" s="8"/>
      <c r="H34" s="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52"/>
      <c r="T34" s="20"/>
      <c r="U34" s="20"/>
      <c r="V34" s="20"/>
      <c r="W34" s="63">
        <f t="shared" si="8"/>
        <v>1330</v>
      </c>
      <c r="X34" s="63">
        <f t="shared" si="8"/>
        <v>1280</v>
      </c>
      <c r="Y34" s="59">
        <f>W34-X34</f>
        <v>50</v>
      </c>
      <c r="Z34" s="11" t="str">
        <f t="shared" si="9"/>
        <v/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3:40" s="2" customFormat="1" ht="17.399999999999999">
      <c r="C35" s="51"/>
      <c r="D35" s="10"/>
      <c r="E35" s="10"/>
      <c r="F35" s="10"/>
      <c r="G35" s="8"/>
      <c r="H35" s="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52"/>
      <c r="T35" s="20"/>
      <c r="U35" s="20"/>
      <c r="V35" s="20"/>
      <c r="W35" s="17">
        <f>SUM(W31:W34)</f>
        <v>12000</v>
      </c>
      <c r="X35" s="17">
        <f>SUM(X31:X34)</f>
        <v>11440</v>
      </c>
      <c r="Y35" s="65">
        <f>SUM(Y31:Y34)</f>
        <v>560</v>
      </c>
      <c r="Z35" s="11">
        <f t="shared" si="9"/>
        <v>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3:40" s="2" customFormat="1" ht="17.399999999999999">
      <c r="C36" s="51"/>
      <c r="D36" s="10"/>
      <c r="E36" s="10"/>
      <c r="F36" s="10"/>
      <c r="G36" s="8"/>
      <c r="H36" s="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52"/>
      <c r="T36" s="20"/>
      <c r="U36" s="20"/>
      <c r="V36" s="20"/>
      <c r="W36" s="16"/>
      <c r="X36" s="16"/>
      <c r="Y36" s="59"/>
      <c r="Z36" s="11" t="str">
        <f t="shared" si="9"/>
        <v/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3:40" s="2" customFormat="1" ht="17.399999999999999">
      <c r="C37" s="51"/>
      <c r="D37" s="10"/>
      <c r="E37" s="10"/>
      <c r="F37" s="10"/>
      <c r="G37" s="20"/>
      <c r="H37" s="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52"/>
      <c r="T37" s="20"/>
      <c r="U37" s="20"/>
      <c r="V37" s="20"/>
      <c r="W37" s="63">
        <f>ROUND(AQ17,-1)</f>
        <v>1370</v>
      </c>
      <c r="X37" s="63">
        <f>ROUND(AR17,-1)</f>
        <v>1480</v>
      </c>
      <c r="Y37" s="59">
        <f>X37-W37</f>
        <v>110</v>
      </c>
      <c r="Z37" s="11" t="str">
        <f t="shared" si="9"/>
        <v/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3:40" s="2" customFormat="1" ht="17.399999999999999">
      <c r="C38" s="51"/>
      <c r="D38" s="10"/>
      <c r="E38" s="10"/>
      <c r="F38" s="10"/>
      <c r="G38" s="20"/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52"/>
      <c r="T38" s="20"/>
      <c r="U38" s="20"/>
      <c r="V38" s="20"/>
      <c r="W38" s="16"/>
      <c r="X38" s="16"/>
      <c r="Y38" s="59"/>
      <c r="Z38" s="11" t="str">
        <f t="shared" si="9"/>
        <v/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3:40" s="2" customFormat="1" ht="17.399999999999999">
      <c r="C39" s="51"/>
      <c r="D39" s="10"/>
      <c r="E39" s="10"/>
      <c r="F39" s="10"/>
      <c r="G39" s="20"/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52"/>
      <c r="T39" s="20"/>
      <c r="U39" s="20"/>
      <c r="V39" s="20"/>
      <c r="W39" s="16"/>
      <c r="X39" s="16"/>
      <c r="Y39" s="59"/>
      <c r="Z39" s="11" t="str">
        <f t="shared" si="9"/>
        <v/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3:40" s="2" customFormat="1" ht="17.399999999999999">
      <c r="C40" s="51"/>
      <c r="D40" s="10"/>
      <c r="E40" s="10"/>
      <c r="F40" s="10"/>
      <c r="G40" s="20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52"/>
      <c r="T40" s="20"/>
      <c r="U40" s="20"/>
      <c r="V40" s="20"/>
      <c r="W40" s="63">
        <f t="shared" ref="W40:X45" si="10">ROUND(AQ20,-1)</f>
        <v>2710</v>
      </c>
      <c r="X40" s="63">
        <f t="shared" si="10"/>
        <v>2420</v>
      </c>
      <c r="Y40" s="59">
        <f t="shared" ref="Y40:Y46" si="11">X40-W40</f>
        <v>-290</v>
      </c>
      <c r="Z40" s="11">
        <f t="shared" si="9"/>
        <v>-1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3:40" s="2" customFormat="1" ht="17.399999999999999">
      <c r="C41" s="51"/>
      <c r="D41" s="10"/>
      <c r="E41" s="10"/>
      <c r="F41" s="10"/>
      <c r="G41" s="20"/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52"/>
      <c r="T41" s="20"/>
      <c r="U41" s="20"/>
      <c r="V41" s="20"/>
      <c r="W41" s="63">
        <f t="shared" si="10"/>
        <v>2090</v>
      </c>
      <c r="X41" s="63">
        <f t="shared" si="10"/>
        <v>2180</v>
      </c>
      <c r="Y41" s="59">
        <f t="shared" si="11"/>
        <v>90</v>
      </c>
      <c r="Z41" s="11" t="str">
        <f t="shared" si="9"/>
        <v/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3:40" s="2" customFormat="1" ht="17.399999999999999">
      <c r="C42" s="51"/>
      <c r="D42" s="10"/>
      <c r="E42" s="10"/>
      <c r="F42" s="10"/>
      <c r="G42" s="20"/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52"/>
      <c r="T42" s="20"/>
      <c r="U42" s="20"/>
      <c r="V42" s="20"/>
      <c r="W42" s="63">
        <f t="shared" si="10"/>
        <v>1530</v>
      </c>
      <c r="X42" s="63">
        <f t="shared" si="10"/>
        <v>1460</v>
      </c>
      <c r="Y42" s="59">
        <f t="shared" si="11"/>
        <v>-70</v>
      </c>
      <c r="Z42" s="11" t="str">
        <f t="shared" si="9"/>
        <v/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3:40" s="2" customFormat="1" ht="17.399999999999999">
      <c r="C43" s="51"/>
      <c r="D43" s="10"/>
      <c r="E43" s="10"/>
      <c r="F43" s="10"/>
      <c r="G43" s="20"/>
      <c r="H43" s="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52"/>
      <c r="T43" s="20"/>
      <c r="U43" s="20"/>
      <c r="V43" s="20"/>
      <c r="W43" s="63">
        <f t="shared" si="10"/>
        <v>1050</v>
      </c>
      <c r="X43" s="63">
        <f t="shared" si="10"/>
        <v>1090</v>
      </c>
      <c r="Y43" s="59">
        <f t="shared" si="11"/>
        <v>40</v>
      </c>
      <c r="Z43" s="11" t="str">
        <f t="shared" si="9"/>
        <v/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3:40" s="2" customFormat="1" ht="17.399999999999999">
      <c r="C44" s="51"/>
      <c r="D44" s="10"/>
      <c r="E44" s="10"/>
      <c r="F44" s="10"/>
      <c r="G44" s="20"/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52"/>
      <c r="T44" s="20"/>
      <c r="U44" s="20"/>
      <c r="V44" s="20"/>
      <c r="W44" s="63">
        <f t="shared" si="10"/>
        <v>1660</v>
      </c>
      <c r="X44" s="63">
        <f t="shared" si="10"/>
        <v>1700</v>
      </c>
      <c r="Y44" s="59">
        <f t="shared" si="11"/>
        <v>40</v>
      </c>
      <c r="Z44" s="11" t="str">
        <f t="shared" si="9"/>
        <v/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3:40" s="2" customFormat="1" ht="17.399999999999999">
      <c r="C45" s="51"/>
      <c r="D45" s="20"/>
      <c r="E45" s="20"/>
      <c r="F45" s="20"/>
      <c r="G45" s="20"/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52"/>
      <c r="T45" s="20"/>
      <c r="U45" s="20"/>
      <c r="V45" s="20"/>
      <c r="W45" s="63">
        <f t="shared" si="10"/>
        <v>1470</v>
      </c>
      <c r="X45" s="63">
        <f t="shared" si="10"/>
        <v>1500</v>
      </c>
      <c r="Y45" s="59">
        <f t="shared" si="11"/>
        <v>30</v>
      </c>
      <c r="Z45" s="11" t="str">
        <f t="shared" si="9"/>
        <v/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3:40" s="2" customFormat="1" ht="17.399999999999999">
      <c r="C46" s="51"/>
      <c r="D46" s="20"/>
      <c r="E46" s="20"/>
      <c r="F46" s="20"/>
      <c r="G46" s="20"/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52"/>
      <c r="T46" s="20"/>
      <c r="U46" s="20"/>
      <c r="V46" s="20"/>
      <c r="W46" s="56">
        <f>(W47-SUM(W40:W45))+1000</f>
        <v>990</v>
      </c>
      <c r="X46" s="56">
        <f>(X47-SUM(X40:X45))+1000</f>
        <v>250</v>
      </c>
      <c r="Y46" s="70">
        <f t="shared" si="11"/>
        <v>-740</v>
      </c>
      <c r="Z46" s="11">
        <f t="shared" si="9"/>
        <v>-1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3:40" s="2" customFormat="1" ht="17.399999999999999">
      <c r="C47" s="51"/>
      <c r="D47" s="20"/>
      <c r="E47" s="20"/>
      <c r="F47" s="20"/>
      <c r="G47" s="20"/>
      <c r="H47" s="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52"/>
      <c r="T47" s="20"/>
      <c r="U47" s="20"/>
      <c r="V47" s="20"/>
      <c r="W47" s="16">
        <v>10500</v>
      </c>
      <c r="X47" s="16">
        <v>9600</v>
      </c>
      <c r="Y47" s="59">
        <f>W47-X47</f>
        <v>900</v>
      </c>
      <c r="Z47" s="11">
        <f t="shared" si="9"/>
        <v>0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3:40" s="2" customFormat="1" ht="18" thickBot="1">
      <c r="C48" s="51"/>
      <c r="D48" s="20"/>
      <c r="E48" s="20"/>
      <c r="F48" s="20"/>
      <c r="G48" s="20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52"/>
      <c r="T48" s="20"/>
      <c r="U48" s="20"/>
      <c r="V48" s="20"/>
      <c r="W48" s="19">
        <f>W35-W37-W47</f>
        <v>130</v>
      </c>
      <c r="X48" s="19">
        <f>X35-X37-X47</f>
        <v>360</v>
      </c>
      <c r="Y48" s="71">
        <f>Y35-Y37-Y47</f>
        <v>-450</v>
      </c>
      <c r="Z48" s="11">
        <f t="shared" si="9"/>
        <v>-1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3:40" s="2" customFormat="1" ht="14.4" thickTop="1">
      <c r="C49" s="51"/>
      <c r="D49" s="20"/>
      <c r="E49" s="20"/>
      <c r="F49" s="20"/>
      <c r="G49" s="20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52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3:40" s="2" customFormat="1" ht="13.8">
      <c r="C50" s="51"/>
      <c r="D50" s="20"/>
      <c r="E50" s="20"/>
      <c r="F50" s="20"/>
      <c r="G50" s="20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52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3:40" s="2" customFormat="1" ht="13.8">
      <c r="C51" s="51"/>
      <c r="D51" s="20"/>
      <c r="E51" s="20"/>
      <c r="F51" s="20"/>
      <c r="G51" s="20"/>
      <c r="H51" s="2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52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3:40" s="2" customFormat="1" ht="13.8">
      <c r="C52" s="51"/>
      <c r="D52" s="20"/>
      <c r="E52" s="20"/>
      <c r="F52" s="20"/>
      <c r="G52" s="20"/>
      <c r="H52" s="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52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3:40" s="2" customFormat="1" ht="13.8">
      <c r="C53" s="51"/>
      <c r="D53" s="20"/>
      <c r="E53" s="20"/>
      <c r="F53" s="20"/>
      <c r="G53" s="20"/>
      <c r="H53" s="22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52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3:40" s="2" customFormat="1" ht="13.8">
      <c r="C54" s="51"/>
      <c r="D54" s="20"/>
      <c r="E54" s="20"/>
      <c r="F54" s="20"/>
      <c r="G54" s="20"/>
      <c r="H54" s="2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52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3:40" s="20" customFormat="1" ht="13.8">
      <c r="C55" s="51"/>
      <c r="H55" s="22"/>
      <c r="S55" s="52"/>
    </row>
    <row r="56" spans="3:40" s="20" customFormat="1" ht="13.8">
      <c r="C56" s="55"/>
      <c r="D56" s="56"/>
      <c r="E56" s="56"/>
      <c r="F56" s="56"/>
      <c r="G56" s="56"/>
      <c r="H56" s="57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8"/>
    </row>
    <row r="57" spans="3:40" s="20" customFormat="1" ht="13.8">
      <c r="H57" s="22"/>
    </row>
    <row r="58" spans="3:40" s="20" customFormat="1" ht="13.8">
      <c r="H58" s="22"/>
    </row>
    <row r="59" spans="3:40" s="20" customFormat="1" ht="13.8">
      <c r="H59" s="22"/>
    </row>
    <row r="60" spans="3:40" s="20" customFormat="1" ht="13.8">
      <c r="H60" s="22"/>
    </row>
    <row r="61" spans="3:40" s="20" customFormat="1" ht="13.8">
      <c r="H61" s="22"/>
    </row>
    <row r="62" spans="3:40" s="20" customFormat="1" ht="13.8">
      <c r="H62" s="22"/>
    </row>
    <row r="63" spans="3:40" s="20" customFormat="1" ht="13.8">
      <c r="H63" s="22"/>
    </row>
    <row r="64" spans="3:40" s="20" customFormat="1" ht="13.8">
      <c r="H64" s="22"/>
    </row>
    <row r="65" spans="3:40" s="20" customFormat="1" ht="13.8">
      <c r="H65" s="22"/>
    </row>
    <row r="66" spans="3:40" s="20" customFormat="1" ht="13.8">
      <c r="H66" s="22"/>
    </row>
    <row r="67" spans="3:40" s="20" customFormat="1" ht="13.8">
      <c r="D67" s="20" t="s">
        <v>11</v>
      </c>
      <c r="H67" s="22"/>
    </row>
    <row r="68" spans="3:40" s="20" customFormat="1" ht="13.8">
      <c r="D68" s="20" t="s">
        <v>12</v>
      </c>
      <c r="H68" s="35"/>
    </row>
    <row r="69" spans="3:40" s="20" customFormat="1" ht="17.399999999999999">
      <c r="D69" s="11">
        <v>0</v>
      </c>
      <c r="E69" s="20" t="s">
        <v>13</v>
      </c>
      <c r="H69" s="22"/>
    </row>
    <row r="70" spans="3:40" s="20" customFormat="1" ht="17.399999999999999">
      <c r="D70" s="11">
        <v>-1</v>
      </c>
      <c r="E70" s="20" t="s">
        <v>24</v>
      </c>
      <c r="H70" s="22"/>
    </row>
    <row r="71" spans="3:40" s="2" customFormat="1" ht="17.399999999999999">
      <c r="C71" s="20"/>
      <c r="D71" s="11">
        <v>1</v>
      </c>
      <c r="E71" s="20" t="s">
        <v>25</v>
      </c>
      <c r="F71" s="20"/>
      <c r="G71" s="20"/>
      <c r="H71" s="2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3:40" s="2" customFormat="1" ht="17.399999999999999">
      <c r="C72" s="20"/>
      <c r="D72" s="11"/>
      <c r="E72" s="20"/>
      <c r="F72" s="20"/>
      <c r="G72" s="20"/>
      <c r="H72" s="22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3:40" s="2" customFormat="1" ht="13.8">
      <c r="C73" s="20"/>
      <c r="G73" s="2" t="s">
        <v>26</v>
      </c>
      <c r="H73" s="3"/>
      <c r="I73" s="72" t="s">
        <v>37</v>
      </c>
      <c r="K73" s="2" t="s">
        <v>27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3:40" s="2" customFormat="1" ht="13.8">
      <c r="C74" s="20"/>
      <c r="D74" s="36" t="s">
        <v>8</v>
      </c>
      <c r="E74" s="36"/>
      <c r="F74" s="36"/>
      <c r="G74" s="37">
        <v>20</v>
      </c>
      <c r="H74" s="37"/>
      <c r="I74" s="37">
        <v>150</v>
      </c>
      <c r="J74" s="37"/>
      <c r="K74" s="37">
        <v>50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3:40" s="2" customFormat="1" ht="13.8">
      <c r="C75" s="20"/>
      <c r="D75" s="36" t="s">
        <v>9</v>
      </c>
      <c r="E75" s="36"/>
      <c r="F75" s="36"/>
      <c r="G75" s="38">
        <v>0.1</v>
      </c>
      <c r="H75" s="38"/>
      <c r="I75" s="38">
        <v>0.1</v>
      </c>
      <c r="J75" s="38"/>
      <c r="K75" s="38">
        <v>0.1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3:40" s="2" customFormat="1" ht="13.8">
      <c r="C76" s="20"/>
      <c r="H76" s="3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3:40" s="2" customFormat="1" ht="13.8">
      <c r="C77" s="20"/>
      <c r="H77" s="3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3:40" s="2" customFormat="1" ht="13.8">
      <c r="C78" s="20"/>
      <c r="H78" s="3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3:40" s="2" customFormat="1" ht="13.8">
      <c r="C79" s="20"/>
      <c r="H79" s="3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3:40" s="2" customFormat="1" ht="13.8">
      <c r="C80" s="20"/>
      <c r="H80" s="3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3:40" s="2" customFormat="1" ht="13.8">
      <c r="C81" s="20"/>
      <c r="H81" s="3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3:40" s="2" customFormat="1" ht="13.8">
      <c r="C82" s="20"/>
      <c r="H82" s="3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3:40" s="2" customFormat="1" ht="13.8">
      <c r="C83" s="20"/>
      <c r="H83" s="3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3:40" s="2" customFormat="1" ht="13.8">
      <c r="C84" s="20"/>
      <c r="H84" s="3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3:40" s="2" customFormat="1" ht="13.8">
      <c r="C85" s="20"/>
      <c r="H85" s="3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3:40" s="2" customFormat="1" ht="13.8">
      <c r="C86" s="20"/>
      <c r="H86" s="3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3:40" s="2" customFormat="1" ht="13.8">
      <c r="C87" s="20"/>
      <c r="H87" s="3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3:40" s="2" customFormat="1" ht="13.8">
      <c r="C88" s="20"/>
      <c r="H88" s="3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3:40" s="2" customFormat="1" ht="13.8">
      <c r="C89" s="20"/>
      <c r="H89" s="3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3:40" s="2" customFormat="1" ht="13.8">
      <c r="C90" s="20"/>
      <c r="H90" s="3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3:40" s="2" customFormat="1" ht="13.8">
      <c r="C91" s="20"/>
      <c r="H91" s="3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3:40" s="2" customFormat="1" ht="13.8">
      <c r="C92" s="20"/>
      <c r="H92" s="3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3:40" s="2" customFormat="1" ht="13.8">
      <c r="C93" s="20"/>
      <c r="H93" s="3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3:40" s="2" customFormat="1" ht="13.8">
      <c r="C94" s="20"/>
      <c r="H94" s="3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3:40" s="2" customFormat="1" ht="13.8">
      <c r="C95" s="20"/>
      <c r="H95" s="3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3:40" s="2" customFormat="1" ht="13.8">
      <c r="C96" s="20"/>
      <c r="H96" s="3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3:40" s="2" customFormat="1" ht="13.8">
      <c r="C97" s="20"/>
      <c r="H97" s="3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3:40" s="2" customFormat="1" ht="13.8">
      <c r="C98" s="20"/>
      <c r="H98" s="3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3:40" s="2" customFormat="1" ht="13.8">
      <c r="C99" s="20"/>
      <c r="H99" s="3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3:40" s="2" customFormat="1" ht="13.8">
      <c r="C100" s="20"/>
      <c r="H100" s="3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3:40" s="2" customFormat="1" ht="13.8">
      <c r="C101" s="20"/>
      <c r="H101" s="3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3:40" s="2" customFormat="1" ht="13.8">
      <c r="C102" s="20"/>
      <c r="H102" s="3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3:40" s="2" customFormat="1" ht="13.8">
      <c r="C103" s="20"/>
      <c r="H103" s="3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3:40" s="2" customFormat="1" ht="13.8">
      <c r="C104" s="20"/>
      <c r="H104" s="3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3:40" s="2" customFormat="1" ht="13.8">
      <c r="C105" s="20"/>
      <c r="H105" s="3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3:40" s="2" customFormat="1" ht="13.8">
      <c r="C106" s="20"/>
      <c r="H106" s="3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3:40" s="2" customFormat="1" ht="13.8">
      <c r="C107" s="20"/>
      <c r="H107" s="3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3:40" s="2" customFormat="1" ht="13.8">
      <c r="C108" s="20"/>
      <c r="H108" s="3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3:40" s="2" customFormat="1" ht="13.8">
      <c r="C109" s="20"/>
      <c r="H109" s="3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3:40" s="2" customFormat="1" ht="13.8">
      <c r="C110" s="20"/>
      <c r="H110" s="3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3:40" s="2" customFormat="1" ht="13.8">
      <c r="C111" s="20"/>
      <c r="H111" s="3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3:40" s="2" customFormat="1" ht="13.8">
      <c r="C112" s="20"/>
      <c r="H112" s="3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3:40" s="2" customFormat="1" ht="13.8">
      <c r="C113" s="20"/>
      <c r="H113" s="3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</sheetData>
  <mergeCells count="1">
    <mergeCell ref="L8:N8"/>
  </mergeCells>
  <pageMargins left="0.47" right="0.46" top="0.77" bottom="0.73" header="0.51181102362204722" footer="0.51181102362204722"/>
  <pageSetup paperSize="9" scale="7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C3:AV113"/>
  <sheetViews>
    <sheetView tabSelected="1" topLeftCell="A34" zoomScale="75" workbookViewId="0">
      <selection activeCell="C3" sqref="C3:S56"/>
    </sheetView>
  </sheetViews>
  <sheetFormatPr defaultColWidth="9.109375" defaultRowHeight="15.6"/>
  <cols>
    <col min="1" max="2" width="9.109375" style="1"/>
    <col min="3" max="3" width="2.109375" style="13" customWidth="1"/>
    <col min="4" max="4" width="8.33203125" style="1" customWidth="1"/>
    <col min="5" max="5" width="9.44140625" style="1" customWidth="1"/>
    <col min="6" max="6" width="11.44140625" style="1" customWidth="1"/>
    <col min="7" max="7" width="5.6640625" style="1" customWidth="1"/>
    <col min="8" max="8" width="2.44140625" style="9" customWidth="1"/>
    <col min="9" max="9" width="29.33203125" style="1" customWidth="1"/>
    <col min="10" max="10" width="1" style="1" customWidth="1"/>
    <col min="11" max="11" width="9.44140625" style="1" customWidth="1"/>
    <col min="12" max="12" width="10.44140625" style="1" bestFit="1" customWidth="1"/>
    <col min="13" max="13" width="8.33203125" style="1" customWidth="1"/>
    <col min="14" max="14" width="10.44140625" style="1" bestFit="1" customWidth="1"/>
    <col min="15" max="15" width="6.6640625" style="1" customWidth="1"/>
    <col min="16" max="16" width="12.44140625" style="1" customWidth="1"/>
    <col min="17" max="17" width="10.44140625" style="1" customWidth="1"/>
    <col min="18" max="18" width="5.33203125" style="1" customWidth="1"/>
    <col min="19" max="19" width="2.5546875" style="1" customWidth="1"/>
    <col min="20" max="21" width="11.6640625" style="1" customWidth="1"/>
    <col min="22" max="22" width="9.109375" style="13"/>
    <col min="23" max="23" width="32.33203125" style="13" customWidth="1"/>
    <col min="24" max="25" width="11" style="13" customWidth="1"/>
    <col min="26" max="26" width="10.5546875" style="13" customWidth="1"/>
    <col min="27" max="29" width="10.88671875" style="13" customWidth="1"/>
    <col min="30" max="30" width="11.109375" style="13" customWidth="1"/>
    <col min="31" max="31" width="10.5546875" style="13" customWidth="1"/>
    <col min="32" max="32" width="9.88671875" style="13" customWidth="1"/>
    <col min="33" max="33" width="11.109375" style="13" customWidth="1"/>
    <col min="34" max="34" width="11" style="13" customWidth="1"/>
    <col min="35" max="35" width="10.5546875" style="13" customWidth="1"/>
    <col min="36" max="37" width="11" style="13" customWidth="1"/>
    <col min="38" max="38" width="10.5546875" style="13" customWidth="1"/>
    <col min="39" max="40" width="9.109375" style="13"/>
    <col min="41" max="16384" width="9.109375" style="1"/>
  </cols>
  <sheetData>
    <row r="3" spans="3:48" ht="15.75" customHeight="1"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60"/>
      <c r="T3" s="61"/>
      <c r="U3" s="61"/>
      <c r="V3" s="61"/>
      <c r="W3" s="61"/>
      <c r="X3" s="61"/>
    </row>
    <row r="4" spans="3:48" ht="15.75" customHeight="1">
      <c r="C4" s="48"/>
      <c r="D4" s="12" t="s">
        <v>54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62"/>
      <c r="T4" s="61"/>
      <c r="U4" s="61"/>
      <c r="V4" s="61"/>
      <c r="W4" s="61"/>
      <c r="X4" s="61"/>
    </row>
    <row r="5" spans="3:48" ht="15.75" customHeight="1">
      <c r="C5" s="48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9"/>
      <c r="T5" s="12"/>
      <c r="U5" s="12"/>
    </row>
    <row r="6" spans="3:48">
      <c r="C6" s="48"/>
      <c r="D6" s="12"/>
      <c r="E6" s="42"/>
      <c r="F6" s="42"/>
      <c r="G6" s="42"/>
      <c r="H6" s="12"/>
      <c r="I6" s="42"/>
      <c r="J6" s="42"/>
      <c r="K6" s="42"/>
      <c r="L6" s="42"/>
      <c r="M6" s="42"/>
      <c r="N6" s="42"/>
      <c r="O6" s="42"/>
      <c r="P6" s="42"/>
      <c r="Q6" s="13"/>
      <c r="R6" s="13"/>
      <c r="S6" s="50"/>
      <c r="T6" s="13"/>
      <c r="U6" s="13"/>
    </row>
    <row r="7" spans="3:48">
      <c r="C7" s="48"/>
      <c r="D7" s="41"/>
      <c r="E7" s="42"/>
      <c r="F7" s="42"/>
      <c r="G7" s="13"/>
      <c r="H7" s="40"/>
      <c r="I7" s="13"/>
      <c r="J7" s="13"/>
      <c r="K7" s="13"/>
      <c r="L7" s="41"/>
      <c r="M7" s="42"/>
      <c r="N7" s="42"/>
      <c r="O7" s="42"/>
      <c r="P7" s="41"/>
      <c r="Q7" s="42"/>
      <c r="R7" s="42"/>
      <c r="S7" s="50"/>
      <c r="T7" s="13"/>
      <c r="U7" s="13"/>
    </row>
    <row r="8" spans="3:48" s="2" customFormat="1" ht="15">
      <c r="C8" s="51"/>
      <c r="D8" s="14" t="s">
        <v>0</v>
      </c>
      <c r="E8" s="15"/>
      <c r="F8" s="21"/>
      <c r="G8" s="20"/>
      <c r="H8" s="22"/>
      <c r="I8" s="22"/>
      <c r="J8" s="22"/>
      <c r="K8" s="22"/>
      <c r="L8" s="74" t="s">
        <v>1</v>
      </c>
      <c r="M8" s="75"/>
      <c r="N8" s="76"/>
      <c r="O8" s="42"/>
      <c r="P8" s="23" t="s">
        <v>14</v>
      </c>
      <c r="Q8" s="39"/>
      <c r="R8" s="42"/>
      <c r="S8" s="5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3:48" s="2" customFormat="1" ht="41.4">
      <c r="C9" s="51"/>
      <c r="D9" s="44" t="s">
        <v>41</v>
      </c>
      <c r="E9" s="44" t="s">
        <v>15</v>
      </c>
      <c r="F9" s="44" t="s">
        <v>42</v>
      </c>
      <c r="G9" s="20"/>
      <c r="H9" s="22"/>
      <c r="I9" s="20"/>
      <c r="J9" s="20"/>
      <c r="K9" s="44"/>
      <c r="L9" s="44" t="s">
        <v>4</v>
      </c>
      <c r="M9" s="45" t="s">
        <v>43</v>
      </c>
      <c r="N9" s="44" t="s">
        <v>42</v>
      </c>
      <c r="O9" s="42"/>
      <c r="P9" s="44" t="s">
        <v>41</v>
      </c>
      <c r="Q9" s="45" t="s">
        <v>56</v>
      </c>
      <c r="R9" s="42"/>
      <c r="S9" s="50"/>
      <c r="T9" s="20"/>
      <c r="U9" s="20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0"/>
    </row>
    <row r="10" spans="3:48" s="2" customFormat="1" ht="15">
      <c r="C10" s="51"/>
      <c r="D10" s="16"/>
      <c r="E10" s="16"/>
      <c r="F10" s="16"/>
      <c r="G10" s="20"/>
      <c r="H10" s="43" t="s">
        <v>5</v>
      </c>
      <c r="I10" s="20"/>
      <c r="J10" s="20"/>
      <c r="K10" s="20"/>
      <c r="L10" s="20"/>
      <c r="M10" s="20"/>
      <c r="O10" s="42"/>
      <c r="P10" s="20"/>
      <c r="Q10" s="20"/>
      <c r="R10" s="20"/>
      <c r="S10" s="50"/>
      <c r="T10" s="20"/>
      <c r="U10" s="2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0"/>
    </row>
    <row r="11" spans="3:48" s="2" customFormat="1" ht="17.399999999999999">
      <c r="C11" s="51"/>
      <c r="D11" s="20">
        <v>1170</v>
      </c>
      <c r="E11" s="20">
        <v>1200</v>
      </c>
      <c r="F11" s="59">
        <f>D11-E11</f>
        <v>-30</v>
      </c>
      <c r="G11" s="11">
        <f>IF(ABS(F11)&lt;$G$74,"",IF(ABS(F11/E11)&lt;$G$75,0,IF(F11&gt;0,1,-1)))</f>
        <v>0</v>
      </c>
      <c r="H11" s="22"/>
      <c r="I11" s="20" t="s">
        <v>18</v>
      </c>
      <c r="J11" s="20"/>
      <c r="K11" s="20"/>
      <c r="L11" s="20">
        <v>8800</v>
      </c>
      <c r="M11" s="63">
        <v>8300</v>
      </c>
      <c r="N11" s="64">
        <f>L11-M11</f>
        <v>500</v>
      </c>
      <c r="O11" s="11">
        <f t="shared" ref="O11:O28" si="0">IF(ABS(N11)&lt;$I$74,"",IF(ABS(N11/M11)&lt;$I$75,0,IF(N11&gt;0,1,-1)))</f>
        <v>0</v>
      </c>
      <c r="P11" s="16">
        <v>6700</v>
      </c>
      <c r="Q11" s="53">
        <f>P11/L11</f>
        <v>0.76136363636363635</v>
      </c>
      <c r="R11" s="11" t="str">
        <f>IF(ABS(Q11)&lt;$I$74,"",IF(ABS(Q11/P11)&lt;$I$75,0,IF(Q11&gt;0,1,-1)))</f>
        <v/>
      </c>
      <c r="S11" s="50"/>
      <c r="T11" s="20"/>
      <c r="U11" s="20"/>
      <c r="V11" s="26"/>
      <c r="W11" s="27" t="s">
        <v>5</v>
      </c>
      <c r="X11" s="25" t="str">
        <f t="shared" ref="X11:AL11" si="1">X19</f>
        <v>Oct  xx</v>
      </c>
      <c r="Y11" s="25" t="str">
        <f t="shared" si="1"/>
        <v>Nov xx</v>
      </c>
      <c r="Z11" s="25" t="str">
        <f t="shared" si="1"/>
        <v>Dec xx</v>
      </c>
      <c r="AA11" s="25" t="str">
        <f t="shared" si="1"/>
        <v>Jan xx</v>
      </c>
      <c r="AB11" s="25" t="str">
        <f t="shared" si="1"/>
        <v>Feb xx</v>
      </c>
      <c r="AC11" s="25" t="str">
        <f t="shared" si="1"/>
        <v>Mar xx</v>
      </c>
      <c r="AD11" s="25" t="str">
        <f t="shared" si="1"/>
        <v>Apr xx</v>
      </c>
      <c r="AE11" s="25" t="str">
        <f t="shared" si="1"/>
        <v>May xx</v>
      </c>
      <c r="AF11" s="25" t="str">
        <f t="shared" si="1"/>
        <v>Jun xx</v>
      </c>
      <c r="AG11" s="25" t="str">
        <f t="shared" si="1"/>
        <v>Jul xx</v>
      </c>
      <c r="AH11" s="25" t="str">
        <f t="shared" si="1"/>
        <v>Aug xx</v>
      </c>
      <c r="AI11" s="25" t="str">
        <f t="shared" si="1"/>
        <v>Sep xx</v>
      </c>
      <c r="AJ11" s="25" t="str">
        <f t="shared" si="1"/>
        <v>Oct xx</v>
      </c>
      <c r="AK11" s="25" t="str">
        <f t="shared" si="1"/>
        <v>Nov xx</v>
      </c>
      <c r="AL11" s="25" t="str">
        <f t="shared" si="1"/>
        <v>Dec xx</v>
      </c>
      <c r="AM11" s="26"/>
      <c r="AN11" s="20"/>
      <c r="AQ11" s="63">
        <v>6147.9</v>
      </c>
      <c r="AR11" s="63">
        <v>5631.1</v>
      </c>
      <c r="AS11" s="64">
        <f>AQ11-AR11</f>
        <v>516.79999999999927</v>
      </c>
      <c r="AT11" s="11">
        <f>IF(ABS(AS11)&lt;$G$74,"",IF(ABS(AS11/AR11)&lt;$G$75,0,IF(AS11&gt;0,1,-1)))</f>
        <v>0</v>
      </c>
      <c r="AU11" s="63">
        <v>8260.6</v>
      </c>
      <c r="AV11" s="20">
        <v>8800</v>
      </c>
    </row>
    <row r="12" spans="3:48" s="2" customFormat="1" ht="17.399999999999999">
      <c r="C12" s="51"/>
      <c r="D12" s="20">
        <v>220</v>
      </c>
      <c r="E12" s="20">
        <f>D12-20</f>
        <v>200</v>
      </c>
      <c r="F12" s="59">
        <f>D12-E12</f>
        <v>20</v>
      </c>
      <c r="G12" s="11">
        <f>IF(ABS(F12)&lt;$G$74,"",IF(ABS(F12/E12)&lt;$G$75,0,IF(F12&gt;0,1,-1)))</f>
        <v>1</v>
      </c>
      <c r="H12" s="22"/>
      <c r="I12" s="20" t="s">
        <v>19</v>
      </c>
      <c r="J12" s="20"/>
      <c r="K12" s="20"/>
      <c r="L12" s="20">
        <v>3800</v>
      </c>
      <c r="M12" s="20">
        <v>3900</v>
      </c>
      <c r="N12" s="59">
        <f>L12-M12</f>
        <v>-100</v>
      </c>
      <c r="O12" s="11" t="str">
        <f t="shared" si="0"/>
        <v/>
      </c>
      <c r="P12" s="16">
        <v>2750</v>
      </c>
      <c r="Q12" s="53">
        <f t="shared" ref="Q12:Q28" si="2">P12/L12</f>
        <v>0.72368421052631582</v>
      </c>
      <c r="R12" s="53"/>
      <c r="S12" s="50"/>
      <c r="T12" s="20"/>
      <c r="U12" s="20"/>
      <c r="V12" s="26"/>
      <c r="W12" s="28" t="str">
        <f>I11</f>
        <v>Revenue 1</v>
      </c>
      <c r="X12" s="29">
        <v>938</v>
      </c>
      <c r="Y12" s="29">
        <v>998</v>
      </c>
      <c r="Z12" s="29">
        <v>1058</v>
      </c>
      <c r="AA12" s="29">
        <v>1118</v>
      </c>
      <c r="AB12" s="29">
        <v>1178</v>
      </c>
      <c r="AC12" s="29">
        <v>1238</v>
      </c>
      <c r="AD12" s="29">
        <v>1248</v>
      </c>
      <c r="AE12" s="29">
        <v>1258</v>
      </c>
      <c r="AF12" s="29">
        <v>1268</v>
      </c>
      <c r="AG12" s="29">
        <v>1278</v>
      </c>
      <c r="AH12" s="29">
        <v>1288</v>
      </c>
      <c r="AI12" s="29">
        <v>1298</v>
      </c>
      <c r="AJ12" s="29">
        <v>1308</v>
      </c>
      <c r="AK12" s="29">
        <v>1318</v>
      </c>
      <c r="AL12" s="20">
        <v>1170</v>
      </c>
      <c r="AM12" s="26"/>
      <c r="AN12" s="20"/>
      <c r="AQ12" s="20">
        <v>2766</v>
      </c>
      <c r="AR12" s="20">
        <v>2903</v>
      </c>
      <c r="AS12" s="59">
        <f>AQ12-AR12</f>
        <v>-137</v>
      </c>
      <c r="AT12" s="11">
        <f>IF(ABS(AS12)&lt;$G$74,"",IF(ABS(AS12/AR12)&lt;$G$75,0,IF(AS12&gt;0,1,-1)))</f>
        <v>0</v>
      </c>
      <c r="AU12" s="20">
        <v>3947</v>
      </c>
      <c r="AV12" s="20">
        <v>3800</v>
      </c>
    </row>
    <row r="13" spans="3:48" s="2" customFormat="1" ht="17.399999999999999">
      <c r="C13" s="51"/>
      <c r="D13" s="20">
        <v>220</v>
      </c>
      <c r="E13" s="20">
        <v>220</v>
      </c>
      <c r="F13" s="59">
        <f>D13-E13</f>
        <v>0</v>
      </c>
      <c r="G13" s="11" t="str">
        <f>IF(ABS(F13)&lt;$G$74,"",IF(ABS(F13/E13)&lt;$G$75,0,IF(F13&gt;0,1,-1)))</f>
        <v/>
      </c>
      <c r="H13" s="22"/>
      <c r="I13" s="20" t="s">
        <v>20</v>
      </c>
      <c r="J13" s="20"/>
      <c r="K13" s="20"/>
      <c r="L13" s="20">
        <v>2300</v>
      </c>
      <c r="M13" s="20">
        <v>2200</v>
      </c>
      <c r="N13" s="59">
        <f>L13-M13</f>
        <v>100</v>
      </c>
      <c r="O13" s="11" t="str">
        <f t="shared" si="0"/>
        <v/>
      </c>
      <c r="P13" s="16">
        <v>1750</v>
      </c>
      <c r="Q13" s="53">
        <f t="shared" si="2"/>
        <v>0.76086956521739135</v>
      </c>
      <c r="R13" s="53"/>
      <c r="S13" s="50"/>
      <c r="T13" s="20"/>
      <c r="U13" s="20"/>
      <c r="V13" s="26"/>
      <c r="W13" s="28" t="str">
        <f>I12</f>
        <v>Revenue 2</v>
      </c>
      <c r="X13" s="29">
        <v>176</v>
      </c>
      <c r="Y13" s="29">
        <v>196</v>
      </c>
      <c r="Z13" s="29">
        <v>216</v>
      </c>
      <c r="AA13" s="29">
        <v>236</v>
      </c>
      <c r="AB13" s="29">
        <v>256</v>
      </c>
      <c r="AC13" s="29">
        <v>276</v>
      </c>
      <c r="AD13" s="29">
        <v>271</v>
      </c>
      <c r="AE13" s="29">
        <v>266</v>
      </c>
      <c r="AF13" s="29">
        <v>261</v>
      </c>
      <c r="AG13" s="29">
        <v>256</v>
      </c>
      <c r="AH13" s="29">
        <v>251</v>
      </c>
      <c r="AI13" s="29">
        <v>246</v>
      </c>
      <c r="AJ13" s="29">
        <v>241</v>
      </c>
      <c r="AK13" s="29">
        <v>236</v>
      </c>
      <c r="AL13" s="20">
        <v>220</v>
      </c>
      <c r="AM13" s="26"/>
      <c r="AN13" s="20"/>
      <c r="AQ13" s="20">
        <v>1745</v>
      </c>
      <c r="AR13" s="20">
        <v>1633</v>
      </c>
      <c r="AS13" s="59">
        <f>AQ13-AR13</f>
        <v>112</v>
      </c>
      <c r="AT13" s="11">
        <f>IF(ABS(AS13)&lt;$G$74,"",IF(ABS(AS13/AR13)&lt;$G$75,0,IF(AS13&gt;0,1,-1)))</f>
        <v>0</v>
      </c>
      <c r="AU13" s="20">
        <v>2190</v>
      </c>
      <c r="AV13" s="20">
        <v>2300</v>
      </c>
    </row>
    <row r="14" spans="3:48" s="2" customFormat="1" ht="17.399999999999999">
      <c r="C14" s="51"/>
      <c r="D14" s="20">
        <v>190</v>
      </c>
      <c r="E14" s="20">
        <f>D14-20</f>
        <v>170</v>
      </c>
      <c r="F14" s="59">
        <f>D14-E14</f>
        <v>20</v>
      </c>
      <c r="G14" s="11">
        <f>IF(ABS(F14)&lt;$G$74,"",IF(ABS(F14/E14)&lt;$G$75,0,IF(F14&gt;0,1,-1)))</f>
        <v>1</v>
      </c>
      <c r="H14" s="22"/>
      <c r="I14" s="20" t="s">
        <v>21</v>
      </c>
      <c r="J14" s="20"/>
      <c r="K14" s="20"/>
      <c r="L14" s="20">
        <f>1400</f>
        <v>1400</v>
      </c>
      <c r="M14" s="20">
        <v>1400</v>
      </c>
      <c r="N14" s="59">
        <f>L14-M14</f>
        <v>0</v>
      </c>
      <c r="O14" s="11" t="str">
        <f t="shared" si="0"/>
        <v/>
      </c>
      <c r="P14" s="16">
        <v>1250</v>
      </c>
      <c r="Q14" s="53">
        <f t="shared" si="2"/>
        <v>0.8928571428571429</v>
      </c>
      <c r="R14" s="11">
        <v>1</v>
      </c>
      <c r="S14" s="50"/>
      <c r="T14" s="20"/>
      <c r="U14" s="20"/>
      <c r="V14" s="26"/>
      <c r="W14" s="28" t="str">
        <f>I13</f>
        <v>Revenue 3</v>
      </c>
      <c r="X14" s="31">
        <v>90</v>
      </c>
      <c r="Y14" s="31">
        <v>105</v>
      </c>
      <c r="Z14" s="31">
        <v>120</v>
      </c>
      <c r="AA14" s="31">
        <v>135</v>
      </c>
      <c r="AB14" s="31">
        <v>150</v>
      </c>
      <c r="AC14" s="31">
        <v>165</v>
      </c>
      <c r="AD14" s="31">
        <v>175</v>
      </c>
      <c r="AE14" s="31">
        <v>185</v>
      </c>
      <c r="AF14" s="31">
        <v>195</v>
      </c>
      <c r="AG14" s="31">
        <v>205</v>
      </c>
      <c r="AH14" s="31">
        <v>215</v>
      </c>
      <c r="AI14" s="31">
        <v>225</v>
      </c>
      <c r="AJ14" s="31">
        <v>235</v>
      </c>
      <c r="AK14" s="31">
        <v>245</v>
      </c>
      <c r="AL14" s="20">
        <v>220</v>
      </c>
      <c r="AM14" s="26"/>
      <c r="AN14" s="20"/>
      <c r="AQ14" s="20">
        <f>(161+12+68+91)+1000</f>
        <v>1332</v>
      </c>
      <c r="AR14" s="20">
        <f>(117+81+79)+1000</f>
        <v>1277</v>
      </c>
      <c r="AS14" s="59">
        <f>AQ14-AR14</f>
        <v>55</v>
      </c>
      <c r="AT14" s="11">
        <f>IF(ABS(AS14)&lt;$G$74,"",IF(ABS(AS14/AR14)&lt;$G$75,0,IF(AS14&gt;0,1,-1)))</f>
        <v>0</v>
      </c>
      <c r="AU14" s="20">
        <f>(119+156+97)+1000</f>
        <v>1372</v>
      </c>
      <c r="AV14" s="20">
        <f>1400</f>
        <v>1400</v>
      </c>
    </row>
    <row r="15" spans="3:48" s="2" customFormat="1" ht="17.399999999999999">
      <c r="C15" s="51"/>
      <c r="D15" s="17">
        <f>SUM(D11:D14)</f>
        <v>1800</v>
      </c>
      <c r="E15" s="17">
        <f>SUM(E11:E14)</f>
        <v>1790</v>
      </c>
      <c r="F15" s="65">
        <f>SUM(F11:F14)</f>
        <v>10</v>
      </c>
      <c r="G15" s="11" t="str">
        <f>IF(ABS(F15)&lt;$G$74,"",IF(ABS(F15/E15)&lt;$G$75,0,IF(F15&gt;0,1,-1)))</f>
        <v/>
      </c>
      <c r="H15" s="43" t="s">
        <v>6</v>
      </c>
      <c r="I15" s="66"/>
      <c r="J15" s="20"/>
      <c r="K15" s="20"/>
      <c r="L15" s="17">
        <f>SUM(L11:L14)</f>
        <v>16300</v>
      </c>
      <c r="M15" s="17">
        <f>SUM(M11:M14)</f>
        <v>15800</v>
      </c>
      <c r="N15" s="65">
        <f>SUM(N11:N14)</f>
        <v>500</v>
      </c>
      <c r="O15" s="11">
        <f t="shared" si="0"/>
        <v>0</v>
      </c>
      <c r="P15" s="17">
        <f>SUM(P11:P14)</f>
        <v>12450</v>
      </c>
      <c r="Q15" s="53">
        <f t="shared" si="2"/>
        <v>0.76380368098159512</v>
      </c>
      <c r="R15" s="53"/>
      <c r="S15" s="50"/>
      <c r="T15" s="20"/>
      <c r="U15" s="20"/>
      <c r="V15" s="26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6"/>
      <c r="AN15" s="20"/>
      <c r="AQ15" s="17">
        <f>SUM(AQ11:AQ14)</f>
        <v>11990.9</v>
      </c>
      <c r="AR15" s="17">
        <f>SUM(AR11:AR14)</f>
        <v>11444.1</v>
      </c>
      <c r="AS15" s="65">
        <f>SUM(AS11:AS14)</f>
        <v>546.79999999999927</v>
      </c>
      <c r="AT15" s="11">
        <f>IF(ABS(AS15)&lt;$G$74,"",IF(ABS(AS15/AR15)&lt;$G$75,0,IF(AS15&gt;0,1,-1)))</f>
        <v>0</v>
      </c>
      <c r="AU15" s="17">
        <f>SUM(AU11:AU14)</f>
        <v>15769.6</v>
      </c>
      <c r="AV15" s="17">
        <f>SUM(AV11:AV14)</f>
        <v>16300</v>
      </c>
    </row>
    <row r="16" spans="3:48" s="2" customFormat="1" ht="9" customHeight="1">
      <c r="C16" s="51"/>
      <c r="D16" s="16"/>
      <c r="E16" s="16"/>
      <c r="F16" s="59"/>
      <c r="G16" s="11"/>
      <c r="H16" s="43"/>
      <c r="I16" s="66"/>
      <c r="J16" s="20"/>
      <c r="K16" s="20"/>
      <c r="L16" s="16"/>
      <c r="M16" s="16"/>
      <c r="N16" s="59"/>
      <c r="O16" s="11" t="str">
        <f t="shared" si="0"/>
        <v/>
      </c>
      <c r="P16" s="16"/>
      <c r="Q16" s="53"/>
      <c r="R16" s="53"/>
      <c r="S16" s="50"/>
      <c r="T16" s="20"/>
      <c r="U16" s="20"/>
      <c r="V16" s="26"/>
      <c r="W16" s="28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0"/>
      <c r="AM16" s="26"/>
      <c r="AN16" s="20"/>
      <c r="AQ16" s="16"/>
      <c r="AR16" s="16"/>
      <c r="AS16" s="59"/>
      <c r="AT16" s="11"/>
      <c r="AU16" s="16"/>
      <c r="AV16" s="16"/>
    </row>
    <row r="17" spans="3:48" s="2" customFormat="1" ht="17.399999999999999">
      <c r="C17" s="51"/>
      <c r="D17" s="20">
        <v>250</v>
      </c>
      <c r="E17" s="20">
        <v>270</v>
      </c>
      <c r="F17" s="59">
        <f>E17-D17</f>
        <v>20</v>
      </c>
      <c r="G17" s="11"/>
      <c r="H17" s="67" t="s">
        <v>22</v>
      </c>
      <c r="I17" s="66"/>
      <c r="J17" s="20"/>
      <c r="K17" s="20"/>
      <c r="L17" s="20">
        <v>1500</v>
      </c>
      <c r="M17" s="20">
        <v>1600</v>
      </c>
      <c r="N17" s="59">
        <f>M17-L17</f>
        <v>100</v>
      </c>
      <c r="O17" s="11" t="str">
        <f t="shared" si="0"/>
        <v/>
      </c>
      <c r="P17" s="16">
        <v>1050</v>
      </c>
      <c r="Q17" s="53">
        <f t="shared" si="2"/>
        <v>0.7</v>
      </c>
      <c r="R17" s="53"/>
      <c r="S17" s="50"/>
      <c r="T17" s="20"/>
      <c r="U17" s="20"/>
      <c r="V17" s="26"/>
      <c r="W17" s="32" t="s">
        <v>23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>
        <f>SUM(AK12:AK14)-D15-D27</f>
        <v>-931</v>
      </c>
      <c r="AL17" s="26"/>
      <c r="AM17" s="26"/>
      <c r="AN17" s="20"/>
      <c r="AQ17" s="20">
        <v>1371</v>
      </c>
      <c r="AR17" s="20">
        <v>1484</v>
      </c>
      <c r="AS17" s="59">
        <f>AR17-AQ17</f>
        <v>113</v>
      </c>
      <c r="AT17" s="11">
        <f>IF(ABS(AS17)&lt;$G$74,"",IF(ABS(AS17/AR17)&lt;$G$75,0,IF(AS17&gt;0,1,-1)))</f>
        <v>0</v>
      </c>
      <c r="AU17" s="20">
        <v>1607</v>
      </c>
      <c r="AV17" s="20">
        <v>1500</v>
      </c>
    </row>
    <row r="18" spans="3:48" s="2" customFormat="1" ht="6.75" customHeight="1">
      <c r="C18" s="51"/>
      <c r="D18" s="16"/>
      <c r="E18" s="16"/>
      <c r="F18" s="59"/>
      <c r="G18" s="11"/>
      <c r="H18" s="67"/>
      <c r="I18" s="66"/>
      <c r="J18" s="20"/>
      <c r="K18" s="20"/>
      <c r="L18" s="16"/>
      <c r="M18" s="16"/>
      <c r="N18" s="59"/>
      <c r="O18" s="11" t="str">
        <f t="shared" si="0"/>
        <v/>
      </c>
      <c r="P18" s="16"/>
      <c r="Q18" s="53"/>
      <c r="R18" s="53"/>
      <c r="S18" s="50"/>
      <c r="T18" s="20"/>
      <c r="U18" s="20"/>
      <c r="V18" s="26"/>
      <c r="W18" s="32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3"/>
      <c r="AL18" s="26"/>
      <c r="AM18" s="26"/>
      <c r="AN18" s="20"/>
      <c r="AQ18" s="16"/>
      <c r="AR18" s="16"/>
      <c r="AS18" s="59"/>
      <c r="AT18" s="11"/>
      <c r="AU18" s="16"/>
      <c r="AV18" s="16"/>
    </row>
    <row r="19" spans="3:48" s="2" customFormat="1" ht="17.399999999999999">
      <c r="C19" s="51"/>
      <c r="D19" s="16"/>
      <c r="E19" s="16"/>
      <c r="F19" s="59"/>
      <c r="G19" s="11"/>
      <c r="H19" s="22" t="s">
        <v>35</v>
      </c>
      <c r="I19" s="20"/>
      <c r="J19" s="20"/>
      <c r="K19" s="20"/>
      <c r="L19" s="16"/>
      <c r="M19" s="16"/>
      <c r="N19" s="59"/>
      <c r="O19" s="11" t="str">
        <f t="shared" si="0"/>
        <v/>
      </c>
      <c r="P19" s="16"/>
      <c r="Q19" s="53"/>
      <c r="R19" s="53"/>
      <c r="S19" s="50"/>
      <c r="T19" s="20"/>
      <c r="U19" s="20"/>
      <c r="V19" s="26"/>
      <c r="W19" s="34" t="s">
        <v>10</v>
      </c>
      <c r="X19" s="25" t="s">
        <v>53</v>
      </c>
      <c r="Y19" s="25" t="s">
        <v>39</v>
      </c>
      <c r="Z19" s="25" t="s">
        <v>40</v>
      </c>
      <c r="AA19" s="25" t="s">
        <v>44</v>
      </c>
      <c r="AB19" s="25" t="s">
        <v>45</v>
      </c>
      <c r="AC19" s="25" t="s">
        <v>46</v>
      </c>
      <c r="AD19" s="25" t="s">
        <v>47</v>
      </c>
      <c r="AE19" s="25" t="s">
        <v>48</v>
      </c>
      <c r="AF19" s="25" t="s">
        <v>49</v>
      </c>
      <c r="AG19" s="25" t="s">
        <v>50</v>
      </c>
      <c r="AH19" s="25" t="s">
        <v>51</v>
      </c>
      <c r="AI19" s="25" t="s">
        <v>52</v>
      </c>
      <c r="AJ19" s="25" t="s">
        <v>38</v>
      </c>
      <c r="AK19" s="25" t="s">
        <v>39</v>
      </c>
      <c r="AL19" s="25" t="s">
        <v>40</v>
      </c>
      <c r="AM19" s="26"/>
      <c r="AN19" s="20"/>
      <c r="AQ19" s="16"/>
      <c r="AR19" s="16"/>
      <c r="AS19" s="59"/>
      <c r="AT19" s="11"/>
      <c r="AU19" s="16"/>
      <c r="AV19" s="16"/>
    </row>
    <row r="20" spans="3:48" s="2" customFormat="1" ht="17.399999999999999">
      <c r="C20" s="51"/>
      <c r="D20" s="20">
        <v>250</v>
      </c>
      <c r="E20" s="20">
        <f>D20-20</f>
        <v>230</v>
      </c>
      <c r="F20" s="59">
        <f t="shared" ref="F20:F26" si="3">E20-D20</f>
        <v>-20</v>
      </c>
      <c r="G20" s="11">
        <f t="shared" ref="G20:G28" si="4">IF(ABS(F20)&lt;$G$74,"",IF(ABS(F20/E20)&lt;$G$75,0,IF(F20&gt;0,1,-1)))</f>
        <v>0</v>
      </c>
      <c r="H20" s="22"/>
      <c r="I20" s="20" t="s">
        <v>28</v>
      </c>
      <c r="J20" s="20"/>
      <c r="K20" s="20"/>
      <c r="L20" s="20">
        <v>3400</v>
      </c>
      <c r="M20" s="20">
        <v>3100</v>
      </c>
      <c r="N20" s="59">
        <f t="shared" ref="N20:N26" si="5">M20-L20</f>
        <v>-300</v>
      </c>
      <c r="O20" s="11">
        <f t="shared" si="0"/>
        <v>0</v>
      </c>
      <c r="P20" s="16">
        <v>2450</v>
      </c>
      <c r="Q20" s="53">
        <f t="shared" si="2"/>
        <v>0.72058823529411764</v>
      </c>
      <c r="R20" s="53"/>
      <c r="S20" s="50"/>
      <c r="T20" s="20"/>
      <c r="U20" s="20"/>
      <c r="V20" s="26"/>
      <c r="W20" s="28" t="s">
        <v>28</v>
      </c>
      <c r="X20" s="29">
        <v>240</v>
      </c>
      <c r="Y20" s="29">
        <v>245</v>
      </c>
      <c r="Z20" s="29">
        <v>250</v>
      </c>
      <c r="AA20" s="29">
        <v>255</v>
      </c>
      <c r="AB20" s="29">
        <v>260</v>
      </c>
      <c r="AC20" s="29">
        <v>265</v>
      </c>
      <c r="AD20" s="29">
        <v>270</v>
      </c>
      <c r="AE20" s="29">
        <v>275</v>
      </c>
      <c r="AF20" s="29">
        <v>272</v>
      </c>
      <c r="AG20" s="29">
        <v>269</v>
      </c>
      <c r="AH20" s="29">
        <v>266</v>
      </c>
      <c r="AI20" s="29">
        <v>263</v>
      </c>
      <c r="AJ20" s="29">
        <v>260</v>
      </c>
      <c r="AK20" s="29">
        <v>257</v>
      </c>
      <c r="AL20" s="20">
        <v>250</v>
      </c>
      <c r="AM20" s="26"/>
      <c r="AN20" s="20"/>
      <c r="AQ20" s="20">
        <f>(1055+659)+1000</f>
        <v>2714</v>
      </c>
      <c r="AR20" s="20">
        <f>(808+610)+1000</f>
        <v>2418</v>
      </c>
      <c r="AS20" s="59">
        <f t="shared" ref="AS20:AS26" si="6">AR20-AQ20</f>
        <v>-296</v>
      </c>
      <c r="AT20" s="11">
        <f t="shared" ref="AT20:AT28" si="7">IF(ABS(AS20)&lt;$G$74,"",IF(ABS(AS20/AR20)&lt;$G$75,0,IF(AS20&gt;0,1,-1)))</f>
        <v>-1</v>
      </c>
      <c r="AU20" s="20">
        <f>(1234+839)+1000</f>
        <v>3073</v>
      </c>
      <c r="AV20" s="20">
        <v>3400</v>
      </c>
    </row>
    <row r="21" spans="3:48" s="2" customFormat="1" ht="17.399999999999999">
      <c r="C21" s="51"/>
      <c r="D21" s="20">
        <v>230</v>
      </c>
      <c r="E21" s="20">
        <f>D21-20</f>
        <v>210</v>
      </c>
      <c r="F21" s="59">
        <f t="shared" si="3"/>
        <v>-20</v>
      </c>
      <c r="G21" s="11">
        <f t="shared" si="4"/>
        <v>0</v>
      </c>
      <c r="H21" s="22"/>
      <c r="I21" s="20" t="s">
        <v>29</v>
      </c>
      <c r="J21" s="20"/>
      <c r="K21" s="20"/>
      <c r="L21" s="20">
        <v>2500</v>
      </c>
      <c r="M21" s="20">
        <v>2800</v>
      </c>
      <c r="N21" s="59">
        <f t="shared" si="5"/>
        <v>300</v>
      </c>
      <c r="O21" s="11">
        <f t="shared" si="0"/>
        <v>1</v>
      </c>
      <c r="P21" s="16">
        <v>2100</v>
      </c>
      <c r="Q21" s="53">
        <f t="shared" si="2"/>
        <v>0.84</v>
      </c>
      <c r="R21" s="53"/>
      <c r="S21" s="50"/>
      <c r="T21" s="20"/>
      <c r="U21" s="20"/>
      <c r="V21" s="26"/>
      <c r="W21" s="28" t="s">
        <v>29</v>
      </c>
      <c r="X21" s="29">
        <v>160</v>
      </c>
      <c r="Y21" s="29">
        <v>165</v>
      </c>
      <c r="Z21" s="29">
        <v>170</v>
      </c>
      <c r="AA21" s="29">
        <v>175</v>
      </c>
      <c r="AB21" s="29">
        <v>180</v>
      </c>
      <c r="AC21" s="29">
        <v>185</v>
      </c>
      <c r="AD21" s="29">
        <v>190</v>
      </c>
      <c r="AE21" s="29">
        <v>195</v>
      </c>
      <c r="AF21" s="29">
        <v>200</v>
      </c>
      <c r="AG21" s="29">
        <v>205</v>
      </c>
      <c r="AH21" s="29">
        <v>210</v>
      </c>
      <c r="AI21" s="29">
        <v>215</v>
      </c>
      <c r="AJ21" s="29">
        <v>220</v>
      </c>
      <c r="AK21" s="29">
        <v>225</v>
      </c>
      <c r="AL21" s="20">
        <v>230</v>
      </c>
      <c r="AM21" s="26"/>
      <c r="AN21" s="20"/>
      <c r="AQ21" s="20">
        <v>2085</v>
      </c>
      <c r="AR21" s="20">
        <v>2177</v>
      </c>
      <c r="AS21" s="59">
        <f t="shared" si="6"/>
        <v>92</v>
      </c>
      <c r="AT21" s="11">
        <f t="shared" si="7"/>
        <v>0</v>
      </c>
      <c r="AU21" s="20">
        <v>2786</v>
      </c>
      <c r="AV21" s="20">
        <v>2700</v>
      </c>
    </row>
    <row r="22" spans="3:48" s="2" customFormat="1" ht="17.399999999999999">
      <c r="C22" s="51"/>
      <c r="D22" s="20">
        <v>110</v>
      </c>
      <c r="E22" s="20">
        <v>140</v>
      </c>
      <c r="F22" s="59">
        <f t="shared" si="3"/>
        <v>30</v>
      </c>
      <c r="G22" s="11">
        <f t="shared" si="4"/>
        <v>1</v>
      </c>
      <c r="H22" s="22"/>
      <c r="I22" s="20" t="s">
        <v>30</v>
      </c>
      <c r="J22" s="20"/>
      <c r="K22" s="20"/>
      <c r="L22" s="20">
        <v>1900</v>
      </c>
      <c r="M22" s="20">
        <v>1800</v>
      </c>
      <c r="N22" s="59">
        <f t="shared" si="5"/>
        <v>-100</v>
      </c>
      <c r="O22" s="11" t="str">
        <f t="shared" si="0"/>
        <v/>
      </c>
      <c r="P22" s="16">
        <v>1450</v>
      </c>
      <c r="Q22" s="53">
        <f t="shared" si="2"/>
        <v>0.76315789473684215</v>
      </c>
      <c r="R22" s="53"/>
      <c r="S22" s="50"/>
      <c r="T22" s="20"/>
      <c r="U22" s="20"/>
      <c r="V22" s="26"/>
      <c r="W22" s="28" t="s">
        <v>30</v>
      </c>
      <c r="X22" s="29">
        <v>70</v>
      </c>
      <c r="Y22" s="29">
        <v>75</v>
      </c>
      <c r="Z22" s="29">
        <v>80</v>
      </c>
      <c r="AA22" s="29">
        <v>85</v>
      </c>
      <c r="AB22" s="29">
        <v>90</v>
      </c>
      <c r="AC22" s="29">
        <v>95</v>
      </c>
      <c r="AD22" s="29">
        <v>100</v>
      </c>
      <c r="AE22" s="29">
        <v>105</v>
      </c>
      <c r="AF22" s="29">
        <v>102</v>
      </c>
      <c r="AG22" s="29">
        <v>99</v>
      </c>
      <c r="AH22" s="29">
        <v>96</v>
      </c>
      <c r="AI22" s="29">
        <v>93</v>
      </c>
      <c r="AJ22" s="29">
        <v>90</v>
      </c>
      <c r="AK22" s="29">
        <v>87</v>
      </c>
      <c r="AL22" s="20">
        <v>110</v>
      </c>
      <c r="AM22" s="26"/>
      <c r="AN22" s="20"/>
      <c r="AQ22" s="20">
        <v>1525</v>
      </c>
      <c r="AR22" s="20">
        <v>1456</v>
      </c>
      <c r="AS22" s="59">
        <f t="shared" si="6"/>
        <v>-69</v>
      </c>
      <c r="AT22" s="11">
        <f t="shared" si="7"/>
        <v>0</v>
      </c>
      <c r="AU22" s="20">
        <v>1819</v>
      </c>
      <c r="AV22" s="20">
        <v>1900</v>
      </c>
    </row>
    <row r="23" spans="3:48" s="2" customFormat="1" ht="17.399999999999999">
      <c r="C23" s="51"/>
      <c r="D23" s="20">
        <v>100</v>
      </c>
      <c r="E23" s="20">
        <f>D23-20</f>
        <v>80</v>
      </c>
      <c r="F23" s="59">
        <f t="shared" si="3"/>
        <v>-20</v>
      </c>
      <c r="G23" s="11">
        <f t="shared" si="4"/>
        <v>-1</v>
      </c>
      <c r="H23" s="22"/>
      <c r="I23" s="20" t="s">
        <v>31</v>
      </c>
      <c r="J23" s="20"/>
      <c r="K23" s="20"/>
      <c r="L23" s="20">
        <v>1300</v>
      </c>
      <c r="M23" s="20">
        <v>1200</v>
      </c>
      <c r="N23" s="59">
        <f t="shared" si="5"/>
        <v>-100</v>
      </c>
      <c r="O23" s="11" t="str">
        <f t="shared" si="0"/>
        <v/>
      </c>
      <c r="P23" s="16">
        <v>850</v>
      </c>
      <c r="Q23" s="53">
        <f t="shared" si="2"/>
        <v>0.65384615384615385</v>
      </c>
      <c r="R23" s="11">
        <v>1</v>
      </c>
      <c r="S23" s="50"/>
      <c r="T23" s="20"/>
      <c r="U23" s="20"/>
      <c r="V23" s="26"/>
      <c r="W23" s="28" t="s">
        <v>31</v>
      </c>
      <c r="X23" s="29">
        <v>30</v>
      </c>
      <c r="Y23" s="29">
        <v>35</v>
      </c>
      <c r="Z23" s="29">
        <v>40</v>
      </c>
      <c r="AA23" s="29">
        <v>45</v>
      </c>
      <c r="AB23" s="29">
        <v>50</v>
      </c>
      <c r="AC23" s="29">
        <v>55</v>
      </c>
      <c r="AD23" s="29">
        <v>60</v>
      </c>
      <c r="AE23" s="29">
        <v>65</v>
      </c>
      <c r="AF23" s="29">
        <v>70</v>
      </c>
      <c r="AG23" s="29">
        <v>75</v>
      </c>
      <c r="AH23" s="29">
        <v>80</v>
      </c>
      <c r="AI23" s="29">
        <v>85</v>
      </c>
      <c r="AJ23" s="29">
        <v>90</v>
      </c>
      <c r="AK23" s="29">
        <v>95</v>
      </c>
      <c r="AL23" s="20">
        <v>100</v>
      </c>
      <c r="AM23" s="26"/>
      <c r="AN23" s="20"/>
      <c r="AQ23" s="20">
        <v>1050</v>
      </c>
      <c r="AR23" s="20">
        <v>1092</v>
      </c>
      <c r="AS23" s="59">
        <f t="shared" si="6"/>
        <v>42</v>
      </c>
      <c r="AT23" s="11">
        <f t="shared" si="7"/>
        <v>0</v>
      </c>
      <c r="AU23" s="20">
        <v>1124</v>
      </c>
      <c r="AV23" s="20">
        <v>1100</v>
      </c>
    </row>
    <row r="24" spans="3:48" s="2" customFormat="1" ht="17.399999999999999">
      <c r="C24" s="51"/>
      <c r="D24" s="20">
        <v>80</v>
      </c>
      <c r="E24" s="20">
        <v>70</v>
      </c>
      <c r="F24" s="59">
        <f t="shared" si="3"/>
        <v>-10</v>
      </c>
      <c r="G24" s="11" t="str">
        <f t="shared" si="4"/>
        <v/>
      </c>
      <c r="H24" s="22"/>
      <c r="I24" s="20" t="s">
        <v>32</v>
      </c>
      <c r="J24" s="20"/>
      <c r="K24" s="20"/>
      <c r="L24" s="20">
        <v>1900</v>
      </c>
      <c r="M24" s="20">
        <v>1900</v>
      </c>
      <c r="N24" s="59">
        <f t="shared" si="5"/>
        <v>0</v>
      </c>
      <c r="O24" s="11" t="str">
        <f t="shared" si="0"/>
        <v/>
      </c>
      <c r="P24" s="16">
        <v>1450</v>
      </c>
      <c r="Q24" s="53">
        <f t="shared" si="2"/>
        <v>0.76315789473684215</v>
      </c>
      <c r="R24" s="53"/>
      <c r="S24" s="50"/>
      <c r="T24" s="20"/>
      <c r="U24" s="68"/>
      <c r="V24" s="26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6"/>
      <c r="AN24" s="20"/>
      <c r="AQ24" s="20">
        <f>(586+71)+1000</f>
        <v>1657</v>
      </c>
      <c r="AR24" s="20">
        <f>(621+78)+1000</f>
        <v>1699</v>
      </c>
      <c r="AS24" s="59">
        <f t="shared" si="6"/>
        <v>42</v>
      </c>
      <c r="AT24" s="11">
        <f t="shared" si="7"/>
        <v>0</v>
      </c>
      <c r="AU24" s="20">
        <f>(806+103)+1000</f>
        <v>1909</v>
      </c>
      <c r="AV24" s="20">
        <v>1900</v>
      </c>
    </row>
    <row r="25" spans="3:48" s="2" customFormat="1" ht="17.399999999999999">
      <c r="C25" s="51"/>
      <c r="D25" s="20">
        <v>70</v>
      </c>
      <c r="E25" s="20">
        <v>50</v>
      </c>
      <c r="F25" s="59">
        <f t="shared" si="3"/>
        <v>-20</v>
      </c>
      <c r="G25" s="11">
        <f t="shared" si="4"/>
        <v>-1</v>
      </c>
      <c r="H25" s="10"/>
      <c r="I25" s="20" t="s">
        <v>33</v>
      </c>
      <c r="J25" s="69"/>
      <c r="K25" s="69"/>
      <c r="L25" s="20">
        <v>1600</v>
      </c>
      <c r="M25" s="20">
        <v>1600</v>
      </c>
      <c r="N25" s="59">
        <f t="shared" si="5"/>
        <v>0</v>
      </c>
      <c r="O25" s="11" t="str">
        <f t="shared" si="0"/>
        <v/>
      </c>
      <c r="P25" s="16">
        <v>1250</v>
      </c>
      <c r="Q25" s="53">
        <f t="shared" si="2"/>
        <v>0.78125</v>
      </c>
      <c r="R25" s="53"/>
      <c r="S25" s="50"/>
      <c r="T25" s="20"/>
      <c r="U25" s="20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0"/>
      <c r="AQ25" s="20">
        <v>1465</v>
      </c>
      <c r="AR25" s="20">
        <v>1503</v>
      </c>
      <c r="AS25" s="59">
        <f t="shared" si="6"/>
        <v>38</v>
      </c>
      <c r="AT25" s="11">
        <f t="shared" si="7"/>
        <v>0</v>
      </c>
      <c r="AU25" s="20">
        <f>(623)+1000</f>
        <v>1623</v>
      </c>
      <c r="AV25" s="20">
        <v>1600</v>
      </c>
    </row>
    <row r="26" spans="3:48" s="2" customFormat="1" ht="17.399999999999999">
      <c r="C26" s="51"/>
      <c r="D26" s="16">
        <v>90</v>
      </c>
      <c r="E26" s="16">
        <v>40</v>
      </c>
      <c r="F26" s="70">
        <f t="shared" si="3"/>
        <v>-50</v>
      </c>
      <c r="G26" s="11">
        <f t="shared" si="4"/>
        <v>-1</v>
      </c>
      <c r="H26" s="10"/>
      <c r="I26" s="20" t="s">
        <v>34</v>
      </c>
      <c r="J26" s="69"/>
      <c r="K26" s="69"/>
      <c r="L26" s="56">
        <v>1400</v>
      </c>
      <c r="M26" s="56">
        <v>600</v>
      </c>
      <c r="N26" s="70">
        <f t="shared" si="5"/>
        <v>-800</v>
      </c>
      <c r="O26" s="11">
        <f t="shared" si="0"/>
        <v>-1</v>
      </c>
      <c r="P26" s="2">
        <v>1470</v>
      </c>
      <c r="Q26" s="53">
        <f t="shared" si="2"/>
        <v>1.05</v>
      </c>
      <c r="R26" s="11">
        <v>-1</v>
      </c>
      <c r="S26" s="50"/>
      <c r="T26" s="20"/>
      <c r="U26" s="20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0"/>
      <c r="AQ26" s="56">
        <f>(AQ27-SUM(AQ20:AQ25))+1000</f>
        <v>-3578</v>
      </c>
      <c r="AR26" s="56">
        <f>(AR27-SUM(AR20:AR25))+1000</f>
        <v>-3714</v>
      </c>
      <c r="AS26" s="70">
        <f t="shared" si="6"/>
        <v>-136</v>
      </c>
      <c r="AT26" s="11">
        <f t="shared" si="7"/>
        <v>0</v>
      </c>
      <c r="AU26" s="56">
        <f>(AU27-SUM(AU20:AU25))+1000</f>
        <v>666</v>
      </c>
      <c r="AV26" s="56">
        <f>(AV27-SUM(AV20:AV25))+1000</f>
        <v>1400</v>
      </c>
    </row>
    <row r="27" spans="3:48" s="2" customFormat="1" ht="17.399999999999999">
      <c r="C27" s="51"/>
      <c r="D27" s="18">
        <f>SUM(D20:D26)</f>
        <v>930</v>
      </c>
      <c r="E27" s="18">
        <f>SUM(E20:E26)</f>
        <v>820</v>
      </c>
      <c r="F27" s="59">
        <f>SUM(F20:F26)</f>
        <v>-110</v>
      </c>
      <c r="G27" s="11">
        <f t="shared" si="4"/>
        <v>-1</v>
      </c>
      <c r="H27" s="54" t="s">
        <v>36</v>
      </c>
      <c r="I27" s="10"/>
      <c r="J27" s="20"/>
      <c r="K27" s="20"/>
      <c r="L27" s="16">
        <f>SUM(L20:L26)</f>
        <v>14000</v>
      </c>
      <c r="M27" s="16">
        <f>SUM(M20:M26)</f>
        <v>13000</v>
      </c>
      <c r="N27" s="59">
        <f>SUM(N20:N26)</f>
        <v>-1000</v>
      </c>
      <c r="O27" s="11">
        <f t="shared" si="0"/>
        <v>0</v>
      </c>
      <c r="P27" s="17">
        <f>SUM(P20:P26)</f>
        <v>11020</v>
      </c>
      <c r="Q27" s="53">
        <f t="shared" si="2"/>
        <v>0.78714285714285714</v>
      </c>
      <c r="R27" s="53"/>
      <c r="S27" s="5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Q27" s="16">
        <f>5918</f>
        <v>5918</v>
      </c>
      <c r="AR27" s="16">
        <v>5631</v>
      </c>
      <c r="AS27" s="59">
        <f>AQ27-AR27</f>
        <v>287</v>
      </c>
      <c r="AT27" s="11">
        <f t="shared" si="7"/>
        <v>0</v>
      </c>
      <c r="AU27" s="16">
        <v>12000</v>
      </c>
      <c r="AV27" s="16">
        <v>13000</v>
      </c>
    </row>
    <row r="28" spans="3:48" s="2" customFormat="1" ht="18" thickBot="1">
      <c r="C28" s="51"/>
      <c r="D28" s="19">
        <f>D15-D17-D27</f>
        <v>620</v>
      </c>
      <c r="E28" s="19">
        <f>E15-E17-E27</f>
        <v>700</v>
      </c>
      <c r="F28" s="71">
        <f>F15+F17+F27</f>
        <v>-80</v>
      </c>
      <c r="G28" s="11">
        <f t="shared" si="4"/>
        <v>-1</v>
      </c>
      <c r="H28" s="22" t="s">
        <v>7</v>
      </c>
      <c r="I28" s="20"/>
      <c r="J28" s="20"/>
      <c r="K28" s="20"/>
      <c r="L28" s="19">
        <f>L15-L17-L27</f>
        <v>800</v>
      </c>
      <c r="M28" s="19">
        <f>M15-M17-M27</f>
        <v>1200</v>
      </c>
      <c r="N28" s="71">
        <f>N15+N17+N27</f>
        <v>-400</v>
      </c>
      <c r="O28" s="11">
        <f t="shared" si="0"/>
        <v>-1</v>
      </c>
      <c r="P28" s="19">
        <f>P15-P17-P27</f>
        <v>380</v>
      </c>
      <c r="Q28" s="53">
        <f t="shared" si="2"/>
        <v>0.47499999999999998</v>
      </c>
      <c r="R28" s="11">
        <v>-1</v>
      </c>
      <c r="S28" s="50"/>
      <c r="T28" s="20"/>
      <c r="U28" s="20"/>
      <c r="V28" s="20"/>
      <c r="W28" s="14" t="s">
        <v>16</v>
      </c>
      <c r="X28" s="15"/>
      <c r="Y28" s="21"/>
      <c r="Z28" s="13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Q28" s="19">
        <f>AQ15-AQ17-AQ27</f>
        <v>4701.8999999999996</v>
      </c>
      <c r="AR28" s="19">
        <f>AR15-AR17-AR27</f>
        <v>4329.1000000000004</v>
      </c>
      <c r="AS28" s="71">
        <f>AS15-AS17-AS27</f>
        <v>146.79999999999927</v>
      </c>
      <c r="AT28" s="11">
        <f t="shared" si="7"/>
        <v>0</v>
      </c>
      <c r="AU28" s="19">
        <f>AU15-AU17-AU27</f>
        <v>2162.6000000000004</v>
      </c>
      <c r="AV28" s="19">
        <f>AV15-AV17-AV27</f>
        <v>1800</v>
      </c>
    </row>
    <row r="29" spans="3:48" s="2" customFormat="1" ht="18" thickTop="1">
      <c r="C29" s="51"/>
      <c r="D29" s="16"/>
      <c r="E29" s="16"/>
      <c r="F29" s="16"/>
      <c r="G29" s="11"/>
      <c r="H29" s="22"/>
      <c r="I29" s="20"/>
      <c r="J29" s="20"/>
      <c r="K29" s="20"/>
      <c r="L29" s="16"/>
      <c r="M29" s="16"/>
      <c r="N29" s="16"/>
      <c r="O29" s="11"/>
      <c r="P29" s="16"/>
      <c r="Q29" s="53"/>
      <c r="R29" s="11"/>
      <c r="S29" s="50"/>
      <c r="T29" s="20"/>
      <c r="U29" s="20"/>
      <c r="V29" s="20"/>
      <c r="W29" s="41"/>
      <c r="X29" s="41"/>
      <c r="Y29" s="41"/>
      <c r="Z29" s="13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Q29" s="16"/>
      <c r="AR29" s="16"/>
      <c r="AS29" s="59"/>
      <c r="AT29" s="11"/>
      <c r="AU29" s="16"/>
      <c r="AV29" s="16"/>
    </row>
    <row r="30" spans="3:48" s="2" customFormat="1" ht="15">
      <c r="C30" s="51"/>
      <c r="D30" s="20"/>
      <c r="E30" s="20"/>
      <c r="F30" s="20"/>
      <c r="G30" s="20"/>
      <c r="H30" s="22"/>
      <c r="I30" s="20"/>
      <c r="J30" s="20"/>
      <c r="K30" s="20"/>
      <c r="L30" s="16"/>
      <c r="M30" s="20"/>
      <c r="N30" s="20"/>
      <c r="O30" s="20"/>
      <c r="P30" s="20"/>
      <c r="Q30" s="20"/>
      <c r="R30" s="20"/>
      <c r="S30" s="50"/>
      <c r="T30" s="20"/>
      <c r="U30" s="20"/>
      <c r="V30" s="20"/>
      <c r="W30" s="44" t="s">
        <v>2</v>
      </c>
      <c r="X30" s="44" t="s">
        <v>17</v>
      </c>
      <c r="Y30" s="44" t="s">
        <v>3</v>
      </c>
      <c r="Z30" s="44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3:48" s="2" customFormat="1" ht="15">
      <c r="C31" s="51"/>
      <c r="D31" s="10"/>
      <c r="E31" s="20"/>
      <c r="F31" s="20"/>
      <c r="G31" s="24"/>
      <c r="H31" s="10"/>
      <c r="I31" s="20"/>
      <c r="J31" s="20"/>
      <c r="K31" s="10"/>
      <c r="L31" s="24"/>
      <c r="M31" s="10"/>
      <c r="N31" s="20"/>
      <c r="O31" s="20"/>
      <c r="P31" s="20"/>
      <c r="Q31" s="20"/>
      <c r="R31" s="20"/>
      <c r="S31" s="5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3:48" s="2" customFormat="1" ht="17.399999999999999">
      <c r="C32" s="51"/>
      <c r="D32" s="10"/>
      <c r="E32" s="4"/>
      <c r="F32" s="4"/>
      <c r="G32" s="10"/>
      <c r="H32" s="1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50"/>
      <c r="T32" s="20"/>
      <c r="U32" s="20"/>
      <c r="V32" s="20"/>
      <c r="W32" s="63">
        <f t="shared" ref="W32:X35" si="8">ROUND(AQ11,-1)</f>
        <v>6150</v>
      </c>
      <c r="X32" s="63">
        <f t="shared" si="8"/>
        <v>5630</v>
      </c>
      <c r="Y32" s="64">
        <f>W32-X32</f>
        <v>520</v>
      </c>
      <c r="Z32" s="11">
        <f t="shared" ref="Z32:Z49" si="9">IF(ABS(Y32)&lt;$I$74,"",IF(ABS(Y32/X32)&lt;$I$75,0,IF(Y32&gt;0,1,-1)))</f>
        <v>0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3:40" s="2" customFormat="1" ht="17.399999999999999">
      <c r="C33" s="51"/>
      <c r="D33" s="5"/>
      <c r="E33" s="6"/>
      <c r="F33" s="6"/>
      <c r="G33" s="6"/>
      <c r="H33" s="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52"/>
      <c r="T33" s="20"/>
      <c r="U33" s="20"/>
      <c r="V33" s="20"/>
      <c r="W33" s="63">
        <f t="shared" si="8"/>
        <v>2770</v>
      </c>
      <c r="X33" s="63">
        <f t="shared" si="8"/>
        <v>2900</v>
      </c>
      <c r="Y33" s="59">
        <f>W33-X33</f>
        <v>-130</v>
      </c>
      <c r="Z33" s="11" t="str">
        <f t="shared" si="9"/>
        <v/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3:40" s="2" customFormat="1" ht="17.399999999999999">
      <c r="C34" s="51"/>
      <c r="D34" s="10"/>
      <c r="E34" s="10"/>
      <c r="F34" s="10"/>
      <c r="G34" s="7"/>
      <c r="H34" s="1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52"/>
      <c r="T34" s="20"/>
      <c r="U34" s="20"/>
      <c r="V34" s="20"/>
      <c r="W34" s="63">
        <f t="shared" si="8"/>
        <v>1750</v>
      </c>
      <c r="X34" s="63">
        <f t="shared" si="8"/>
        <v>1630</v>
      </c>
      <c r="Y34" s="59">
        <f>W34-X34</f>
        <v>120</v>
      </c>
      <c r="Z34" s="11" t="str">
        <f t="shared" si="9"/>
        <v/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3:40" s="2" customFormat="1" ht="17.399999999999999">
      <c r="C35" s="51"/>
      <c r="D35" s="10"/>
      <c r="E35" s="10"/>
      <c r="F35" s="10"/>
      <c r="G35" s="8"/>
      <c r="H35" s="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52"/>
      <c r="T35" s="20"/>
      <c r="U35" s="20"/>
      <c r="V35" s="20"/>
      <c r="W35" s="63">
        <f t="shared" si="8"/>
        <v>1330</v>
      </c>
      <c r="X35" s="63">
        <f t="shared" si="8"/>
        <v>1280</v>
      </c>
      <c r="Y35" s="59">
        <f>W35-X35</f>
        <v>50</v>
      </c>
      <c r="Z35" s="11" t="str">
        <f t="shared" si="9"/>
        <v/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3:40" s="2" customFormat="1" ht="17.399999999999999">
      <c r="C36" s="51"/>
      <c r="D36" s="10"/>
      <c r="E36" s="10"/>
      <c r="F36" s="10"/>
      <c r="G36" s="8"/>
      <c r="H36" s="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52"/>
      <c r="T36" s="20"/>
      <c r="U36" s="20"/>
      <c r="V36" s="20"/>
      <c r="W36" s="17">
        <f>SUM(W32:W35)</f>
        <v>12000</v>
      </c>
      <c r="X36" s="17">
        <f>SUM(X32:X35)</f>
        <v>11440</v>
      </c>
      <c r="Y36" s="65">
        <f>SUM(Y32:Y35)</f>
        <v>560</v>
      </c>
      <c r="Z36" s="11">
        <f t="shared" si="9"/>
        <v>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3:40" s="2" customFormat="1" ht="17.399999999999999">
      <c r="C37" s="51"/>
      <c r="D37" s="10"/>
      <c r="E37" s="10"/>
      <c r="F37" s="10"/>
      <c r="G37" s="8"/>
      <c r="H37" s="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52"/>
      <c r="T37" s="20"/>
      <c r="U37" s="20"/>
      <c r="V37" s="20"/>
      <c r="W37" s="16"/>
      <c r="X37" s="16"/>
      <c r="Y37" s="59"/>
      <c r="Z37" s="11" t="str">
        <f t="shared" si="9"/>
        <v/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3:40" s="2" customFormat="1" ht="17.399999999999999">
      <c r="C38" s="51"/>
      <c r="D38" s="10"/>
      <c r="E38" s="10"/>
      <c r="F38" s="10"/>
      <c r="G38" s="20"/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52"/>
      <c r="T38" s="20"/>
      <c r="U38" s="20"/>
      <c r="V38" s="20"/>
      <c r="W38" s="63">
        <f>ROUND(AQ17,-1)</f>
        <v>1370</v>
      </c>
      <c r="X38" s="63">
        <f>ROUND(AR17,-1)</f>
        <v>1480</v>
      </c>
      <c r="Y38" s="59">
        <f>X38-W38</f>
        <v>110</v>
      </c>
      <c r="Z38" s="11" t="str">
        <f t="shared" si="9"/>
        <v/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3:40" s="2" customFormat="1" ht="17.399999999999999">
      <c r="C39" s="51"/>
      <c r="D39" s="10"/>
      <c r="E39" s="10"/>
      <c r="F39" s="10"/>
      <c r="G39" s="20"/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52"/>
      <c r="T39" s="20"/>
      <c r="U39" s="20"/>
      <c r="V39" s="20"/>
      <c r="W39" s="16"/>
      <c r="X39" s="16"/>
      <c r="Y39" s="59"/>
      <c r="Z39" s="11" t="str">
        <f t="shared" si="9"/>
        <v/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3:40" s="2" customFormat="1" ht="17.399999999999999">
      <c r="C40" s="51"/>
      <c r="D40" s="10"/>
      <c r="E40" s="10"/>
      <c r="F40" s="10"/>
      <c r="G40" s="20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52"/>
      <c r="T40" s="20"/>
      <c r="U40" s="20"/>
      <c r="V40" s="20"/>
      <c r="W40" s="16"/>
      <c r="X40" s="16"/>
      <c r="Y40" s="59"/>
      <c r="Z40" s="11" t="str">
        <f t="shared" si="9"/>
        <v/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3:40" s="2" customFormat="1" ht="17.399999999999999">
      <c r="C41" s="51"/>
      <c r="D41" s="10"/>
      <c r="E41" s="10"/>
      <c r="F41" s="10"/>
      <c r="G41" s="20"/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52"/>
      <c r="T41" s="20"/>
      <c r="U41" s="20"/>
      <c r="V41" s="20"/>
      <c r="W41" s="63">
        <f t="shared" ref="W41:X46" si="10">ROUND(AQ20,-1)</f>
        <v>2710</v>
      </c>
      <c r="X41" s="63">
        <f t="shared" si="10"/>
        <v>2420</v>
      </c>
      <c r="Y41" s="59">
        <f t="shared" ref="Y41:Y47" si="11">X41-W41</f>
        <v>-290</v>
      </c>
      <c r="Z41" s="11">
        <f t="shared" si="9"/>
        <v>-1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3:40" s="2" customFormat="1" ht="17.399999999999999">
      <c r="C42" s="51"/>
      <c r="D42" s="10"/>
      <c r="E42" s="10"/>
      <c r="F42" s="10"/>
      <c r="G42" s="20"/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52"/>
      <c r="T42" s="20"/>
      <c r="U42" s="20"/>
      <c r="V42" s="20"/>
      <c r="W42" s="63">
        <f t="shared" si="10"/>
        <v>2090</v>
      </c>
      <c r="X42" s="63">
        <f t="shared" si="10"/>
        <v>2180</v>
      </c>
      <c r="Y42" s="59">
        <f t="shared" si="11"/>
        <v>90</v>
      </c>
      <c r="Z42" s="11" t="str">
        <f t="shared" si="9"/>
        <v/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3:40" s="2" customFormat="1" ht="17.399999999999999">
      <c r="C43" s="51"/>
      <c r="D43" s="10"/>
      <c r="E43" s="10"/>
      <c r="F43" s="10"/>
      <c r="G43" s="20"/>
      <c r="H43" s="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52"/>
      <c r="T43" s="20"/>
      <c r="U43" s="20"/>
      <c r="V43" s="20"/>
      <c r="W43" s="63">
        <f t="shared" si="10"/>
        <v>1530</v>
      </c>
      <c r="X43" s="63">
        <f t="shared" si="10"/>
        <v>1460</v>
      </c>
      <c r="Y43" s="59">
        <f t="shared" si="11"/>
        <v>-70</v>
      </c>
      <c r="Z43" s="11" t="str">
        <f t="shared" si="9"/>
        <v/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3:40" s="2" customFormat="1" ht="17.399999999999999">
      <c r="C44" s="51"/>
      <c r="D44" s="10"/>
      <c r="E44" s="10"/>
      <c r="F44" s="10"/>
      <c r="G44" s="20"/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52"/>
      <c r="T44" s="20"/>
      <c r="U44" s="20"/>
      <c r="V44" s="20"/>
      <c r="W44" s="63">
        <f t="shared" si="10"/>
        <v>1050</v>
      </c>
      <c r="X44" s="63">
        <f t="shared" si="10"/>
        <v>1090</v>
      </c>
      <c r="Y44" s="59">
        <f t="shared" si="11"/>
        <v>40</v>
      </c>
      <c r="Z44" s="11" t="str">
        <f t="shared" si="9"/>
        <v/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3:40" s="2" customFormat="1" ht="17.399999999999999">
      <c r="C45" s="51"/>
      <c r="D45" s="10"/>
      <c r="E45" s="10"/>
      <c r="F45" s="10"/>
      <c r="G45" s="20"/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52"/>
      <c r="T45" s="20"/>
      <c r="U45" s="20"/>
      <c r="V45" s="20"/>
      <c r="W45" s="63">
        <f t="shared" si="10"/>
        <v>1660</v>
      </c>
      <c r="X45" s="63">
        <f t="shared" si="10"/>
        <v>1700</v>
      </c>
      <c r="Y45" s="59">
        <f t="shared" si="11"/>
        <v>40</v>
      </c>
      <c r="Z45" s="11" t="str">
        <f t="shared" si="9"/>
        <v/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3:40" s="2" customFormat="1" ht="17.399999999999999">
      <c r="C46" s="51"/>
      <c r="D46" s="20"/>
      <c r="E46" s="20"/>
      <c r="F46" s="20"/>
      <c r="G46" s="20"/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52"/>
      <c r="T46" s="20"/>
      <c r="U46" s="20"/>
      <c r="V46" s="20"/>
      <c r="W46" s="63">
        <f t="shared" si="10"/>
        <v>1470</v>
      </c>
      <c r="X46" s="63">
        <f t="shared" si="10"/>
        <v>1500</v>
      </c>
      <c r="Y46" s="59">
        <f t="shared" si="11"/>
        <v>30</v>
      </c>
      <c r="Z46" s="11" t="str">
        <f t="shared" si="9"/>
        <v/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3:40" s="2" customFormat="1" ht="17.399999999999999">
      <c r="C47" s="51"/>
      <c r="D47" s="20"/>
      <c r="E47" s="20"/>
      <c r="F47" s="20"/>
      <c r="G47" s="20"/>
      <c r="H47" s="2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52"/>
      <c r="T47" s="20"/>
      <c r="U47" s="20"/>
      <c r="V47" s="20"/>
      <c r="W47" s="56">
        <f>(W48-SUM(W41:W46))+1000</f>
        <v>990</v>
      </c>
      <c r="X47" s="56">
        <f>(X48-SUM(X41:X46))+1000</f>
        <v>250</v>
      </c>
      <c r="Y47" s="70">
        <f t="shared" si="11"/>
        <v>-740</v>
      </c>
      <c r="Z47" s="11">
        <f t="shared" si="9"/>
        <v>-1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3:40" s="2" customFormat="1" ht="17.399999999999999">
      <c r="C48" s="51"/>
      <c r="D48" s="20"/>
      <c r="E48" s="20"/>
      <c r="F48" s="20"/>
      <c r="G48" s="20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52"/>
      <c r="T48" s="20"/>
      <c r="U48" s="20"/>
      <c r="V48" s="20"/>
      <c r="W48" s="16">
        <v>10500</v>
      </c>
      <c r="X48" s="16">
        <v>9600</v>
      </c>
      <c r="Y48" s="59">
        <f>W48-X48</f>
        <v>900</v>
      </c>
      <c r="Z48" s="11">
        <f t="shared" si="9"/>
        <v>0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3:40" s="2" customFormat="1" ht="18" thickBot="1">
      <c r="C49" s="51"/>
      <c r="D49" s="20"/>
      <c r="E49" s="20"/>
      <c r="F49" s="20"/>
      <c r="G49" s="20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52"/>
      <c r="T49" s="20"/>
      <c r="U49" s="20"/>
      <c r="V49" s="20"/>
      <c r="W49" s="19">
        <f>W36-W38-W48</f>
        <v>130</v>
      </c>
      <c r="X49" s="19">
        <f>X36-X38-X48</f>
        <v>360</v>
      </c>
      <c r="Y49" s="71">
        <f>Y36-Y38-Y48</f>
        <v>-450</v>
      </c>
      <c r="Z49" s="11">
        <f t="shared" si="9"/>
        <v>-1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3:40" s="2" customFormat="1" ht="14.4" thickTop="1">
      <c r="C50" s="51"/>
      <c r="D50" s="20"/>
      <c r="E50" s="20"/>
      <c r="F50" s="20"/>
      <c r="G50" s="20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52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3:40" s="2" customFormat="1" ht="13.8">
      <c r="C51" s="51"/>
      <c r="D51" s="20"/>
      <c r="E51" s="20"/>
      <c r="F51" s="20"/>
      <c r="G51" s="20"/>
      <c r="H51" s="2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52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3:40" s="2" customFormat="1" ht="13.8">
      <c r="C52" s="51"/>
      <c r="D52" s="20"/>
      <c r="E52" s="20"/>
      <c r="F52" s="20"/>
      <c r="G52" s="20"/>
      <c r="H52" s="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52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3:40" s="2" customFormat="1" ht="13.8">
      <c r="C53" s="51"/>
      <c r="D53" s="20"/>
      <c r="E53" s="20"/>
      <c r="F53" s="20"/>
      <c r="G53" s="20"/>
      <c r="H53" s="22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52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3:40" s="2" customFormat="1" ht="102.75" customHeight="1">
      <c r="C54" s="51"/>
      <c r="D54" s="20"/>
      <c r="E54" s="20"/>
      <c r="F54" s="20"/>
      <c r="G54" s="20"/>
      <c r="H54" s="2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52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3:40" s="20" customFormat="1" ht="13.8">
      <c r="C55" s="51"/>
      <c r="H55" s="22"/>
      <c r="S55" s="52"/>
    </row>
    <row r="56" spans="3:40" s="20" customFormat="1" ht="13.8">
      <c r="C56" s="55"/>
      <c r="D56" s="56"/>
      <c r="E56" s="56"/>
      <c r="F56" s="56"/>
      <c r="G56" s="56"/>
      <c r="H56" s="57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8"/>
    </row>
    <row r="57" spans="3:40" s="20" customFormat="1" ht="13.8">
      <c r="H57" s="22"/>
    </row>
    <row r="58" spans="3:40" s="20" customFormat="1" ht="13.8">
      <c r="H58" s="22"/>
    </row>
    <row r="59" spans="3:40" s="20" customFormat="1" ht="13.8">
      <c r="H59" s="22"/>
    </row>
    <row r="60" spans="3:40" s="20" customFormat="1" ht="13.8">
      <c r="H60" s="22"/>
    </row>
    <row r="61" spans="3:40" s="20" customFormat="1" ht="13.8">
      <c r="H61" s="22"/>
    </row>
    <row r="62" spans="3:40" s="20" customFormat="1" ht="13.8">
      <c r="H62" s="22"/>
    </row>
    <row r="63" spans="3:40" s="20" customFormat="1" ht="13.8">
      <c r="H63" s="22"/>
    </row>
    <row r="64" spans="3:40" s="20" customFormat="1" ht="13.8">
      <c r="H64" s="22"/>
    </row>
    <row r="65" spans="3:40" s="20" customFormat="1" ht="13.8">
      <c r="H65" s="22"/>
    </row>
    <row r="66" spans="3:40" s="20" customFormat="1" ht="13.8">
      <c r="H66" s="22"/>
    </row>
    <row r="67" spans="3:40" s="20" customFormat="1" ht="13.8">
      <c r="D67" s="20" t="s">
        <v>11</v>
      </c>
      <c r="H67" s="22"/>
    </row>
    <row r="68" spans="3:40" s="20" customFormat="1" ht="13.8">
      <c r="D68" s="20" t="s">
        <v>12</v>
      </c>
      <c r="H68" s="35"/>
    </row>
    <row r="69" spans="3:40" s="20" customFormat="1" ht="17.399999999999999">
      <c r="D69" s="11">
        <v>0</v>
      </c>
      <c r="E69" s="20" t="s">
        <v>13</v>
      </c>
      <c r="H69" s="22"/>
    </row>
    <row r="70" spans="3:40" s="20" customFormat="1" ht="17.399999999999999">
      <c r="D70" s="11">
        <v>-1</v>
      </c>
      <c r="E70" s="20" t="s">
        <v>24</v>
      </c>
      <c r="H70" s="22"/>
    </row>
    <row r="71" spans="3:40" s="2" customFormat="1" ht="17.399999999999999">
      <c r="C71" s="20"/>
      <c r="D71" s="11">
        <v>1</v>
      </c>
      <c r="E71" s="20" t="s">
        <v>25</v>
      </c>
      <c r="F71" s="20"/>
      <c r="G71" s="20"/>
      <c r="H71" s="2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3:40" s="2" customFormat="1" ht="17.399999999999999">
      <c r="C72" s="20"/>
      <c r="D72" s="11"/>
      <c r="E72" s="20"/>
      <c r="F72" s="20"/>
      <c r="G72" s="20"/>
      <c r="H72" s="22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3:40" s="2" customFormat="1" ht="13.8">
      <c r="C73" s="20"/>
      <c r="G73" s="2" t="s">
        <v>26</v>
      </c>
      <c r="H73" s="3"/>
      <c r="I73" s="72" t="s">
        <v>37</v>
      </c>
      <c r="K73" s="2" t="s">
        <v>27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3:40" s="2" customFormat="1" ht="13.8">
      <c r="C74" s="20"/>
      <c r="D74" s="36" t="s">
        <v>8</v>
      </c>
      <c r="E74" s="36"/>
      <c r="F74" s="36"/>
      <c r="G74" s="37">
        <v>20</v>
      </c>
      <c r="H74" s="37"/>
      <c r="I74" s="37">
        <v>150</v>
      </c>
      <c r="J74" s="37"/>
      <c r="K74" s="37">
        <v>50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3:40" s="2" customFormat="1" ht="13.8">
      <c r="C75" s="20"/>
      <c r="D75" s="36" t="s">
        <v>9</v>
      </c>
      <c r="E75" s="36"/>
      <c r="F75" s="36"/>
      <c r="G75" s="38">
        <v>0.1</v>
      </c>
      <c r="H75" s="38"/>
      <c r="I75" s="38">
        <v>0.1</v>
      </c>
      <c r="J75" s="38"/>
      <c r="K75" s="38">
        <v>0.1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3:40" s="2" customFormat="1" ht="13.8">
      <c r="C76" s="20"/>
      <c r="H76" s="3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3:40" s="2" customFormat="1" ht="13.8">
      <c r="C77" s="20"/>
      <c r="H77" s="3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3:40" s="2" customFormat="1" ht="13.8">
      <c r="C78" s="20"/>
      <c r="H78" s="3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3:40" s="2" customFormat="1" ht="13.8">
      <c r="C79" s="20"/>
      <c r="H79" s="3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3:40" s="2" customFormat="1" ht="13.8">
      <c r="C80" s="20"/>
      <c r="H80" s="3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3:40" s="2" customFormat="1" ht="13.8">
      <c r="C81" s="20"/>
      <c r="H81" s="3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3:40" s="2" customFormat="1" ht="13.8">
      <c r="C82" s="20"/>
      <c r="H82" s="3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3:40" s="2" customFormat="1" ht="13.8">
      <c r="C83" s="20"/>
      <c r="H83" s="3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3:40" s="2" customFormat="1" ht="13.8">
      <c r="C84" s="20"/>
      <c r="H84" s="3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3:40" s="2" customFormat="1" ht="13.8">
      <c r="C85" s="20"/>
      <c r="H85" s="3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3:40" s="2" customFormat="1" ht="13.8">
      <c r="C86" s="20"/>
      <c r="H86" s="3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3:40" s="2" customFormat="1" ht="13.8">
      <c r="C87" s="20"/>
      <c r="H87" s="3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3:40" s="2" customFormat="1" ht="13.8">
      <c r="C88" s="20"/>
      <c r="H88" s="3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3:40" s="2" customFormat="1" ht="13.8">
      <c r="C89" s="20"/>
      <c r="H89" s="3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3:40" s="2" customFormat="1" ht="13.8">
      <c r="C90" s="20"/>
      <c r="H90" s="3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3:40" s="2" customFormat="1" ht="13.8">
      <c r="C91" s="20"/>
      <c r="H91" s="3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3:40" s="2" customFormat="1" ht="13.8">
      <c r="C92" s="20"/>
      <c r="H92" s="3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3:40" s="2" customFormat="1" ht="13.8">
      <c r="C93" s="20"/>
      <c r="H93" s="3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3:40" s="2" customFormat="1" ht="13.8">
      <c r="C94" s="20"/>
      <c r="H94" s="3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3:40" s="2" customFormat="1" ht="13.8">
      <c r="C95" s="20"/>
      <c r="H95" s="3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3:40" s="2" customFormat="1" ht="13.8">
      <c r="C96" s="20"/>
      <c r="H96" s="3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3:40" s="2" customFormat="1" ht="13.8">
      <c r="C97" s="20"/>
      <c r="H97" s="3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3:40" s="2" customFormat="1" ht="13.8">
      <c r="C98" s="20"/>
      <c r="H98" s="3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3:40" s="2" customFormat="1" ht="13.8">
      <c r="C99" s="20"/>
      <c r="H99" s="3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3:40" s="2" customFormat="1" ht="13.8">
      <c r="C100" s="20"/>
      <c r="H100" s="3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3:40" s="2" customFormat="1" ht="13.8">
      <c r="C101" s="20"/>
      <c r="H101" s="3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3:40" s="2" customFormat="1" ht="13.8">
      <c r="C102" s="20"/>
      <c r="H102" s="3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3:40" s="2" customFormat="1" ht="13.8">
      <c r="C103" s="20"/>
      <c r="H103" s="3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3:40" s="2" customFormat="1" ht="13.8">
      <c r="C104" s="20"/>
      <c r="H104" s="3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3:40" s="2" customFormat="1" ht="13.8">
      <c r="C105" s="20"/>
      <c r="H105" s="3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3:40" s="2" customFormat="1" ht="13.8">
      <c r="C106" s="20"/>
      <c r="H106" s="3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3:40" s="2" customFormat="1" ht="13.8">
      <c r="C107" s="20"/>
      <c r="H107" s="3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3:40" s="2" customFormat="1" ht="13.8">
      <c r="C108" s="20"/>
      <c r="H108" s="3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3:40" s="2" customFormat="1" ht="13.8">
      <c r="C109" s="20"/>
      <c r="H109" s="3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3:40" s="2" customFormat="1" ht="13.8">
      <c r="C110" s="20"/>
      <c r="H110" s="3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3:40" s="2" customFormat="1" ht="13.8">
      <c r="C111" s="20"/>
      <c r="H111" s="3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3:40" s="2" customFormat="1" ht="13.8">
      <c r="C112" s="20"/>
      <c r="H112" s="3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3:40" s="2" customFormat="1" ht="13.8">
      <c r="C113" s="20"/>
      <c r="H113" s="3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</sheetData>
  <mergeCells count="1">
    <mergeCell ref="L8:N8"/>
  </mergeCells>
  <phoneticPr fontId="12" type="noConversion"/>
  <pageMargins left="0.47" right="0.46" top="0.77" bottom="0.73" header="0.51181102362204722" footer="0.51181102362204722"/>
  <pageSetup paperSize="9" scale="7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A Consolidated P&amp; B&amp;W</vt:lpstr>
      <vt:lpstr>Reporting A Consolidated P&amp;L</vt:lpstr>
    </vt:vector>
  </TitlesOfParts>
  <Company>Waymark Solutions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McGuire</dc:creator>
  <cp:lastModifiedBy>David Parmenter</cp:lastModifiedBy>
  <cp:lastPrinted>2004-05-17T00:43:06Z</cp:lastPrinted>
  <dcterms:created xsi:type="dcterms:W3CDTF">2001-10-09T22:30:07Z</dcterms:created>
  <dcterms:modified xsi:type="dcterms:W3CDTF">2019-03-04T04:16:22Z</dcterms:modified>
</cp:coreProperties>
</file>